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8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41847\Objective\Director\Cache\erdm.scotland.gov.uk 8443 uA13249\A43059568\"/>
    </mc:Choice>
  </mc:AlternateContent>
  <xr:revisionPtr revIDLastSave="0" documentId="13_ncr:1_{8F003602-DEB5-4A88-A0B5-C84AE343509F}" xr6:coauthVersionLast="47" xr6:coauthVersionMax="47" xr10:uidLastSave="{00000000-0000-0000-0000-000000000000}"/>
  <bookViews>
    <workbookView xWindow="-110" yWindow="-110" windowWidth="19420" windowHeight="10420" tabRatio="863" firstSheet="1" activeTab="1" xr2:uid="{89B0B849-D1FC-4240-94C6-FCC0A97905A7}"/>
  </bookViews>
  <sheets>
    <sheet name="Sheet1" sheetId="50" state="hidden" r:id="rId1"/>
    <sheet name="Overview" sheetId="4" r:id="rId2"/>
    <sheet name="10" sheetId="55" r:id="rId3"/>
    <sheet name="13" sheetId="56" r:id="rId4"/>
    <sheet name="15" sheetId="57" r:id="rId5"/>
    <sheet name="17a" sheetId="75" r:id="rId6"/>
    <sheet name="17b" sheetId="58" r:id="rId7"/>
    <sheet name="18" sheetId="59" r:id="rId8"/>
    <sheet name="19" sheetId="60" r:id="rId9"/>
    <sheet name="20" sheetId="61" r:id="rId10"/>
    <sheet name="23a" sheetId="62" r:id="rId11"/>
    <sheet name="23b" sheetId="77" r:id="rId12"/>
    <sheet name="23c" sheetId="76" r:id="rId13"/>
    <sheet name="24" sheetId="63" r:id="rId14"/>
    <sheet name="25" sheetId="64" r:id="rId15"/>
    <sheet name="26" sheetId="65" r:id="rId16"/>
    <sheet name="27a" sheetId="78" r:id="rId17"/>
    <sheet name="27b" sheetId="66" r:id="rId18"/>
    <sheet name="28" sheetId="67" r:id="rId19"/>
    <sheet name="29a" sheetId="68" r:id="rId20"/>
    <sheet name="29b" sheetId="79" r:id="rId21"/>
    <sheet name="32a" sheetId="80" r:id="rId22"/>
    <sheet name="32b" sheetId="70" r:id="rId23"/>
    <sheet name="33" sheetId="71" r:id="rId24"/>
    <sheet name="35" sheetId="72" r:id="rId25"/>
    <sheet name="UPSLIDE_UndoFormatting" sheetId="82" state="hidden" r:id="rId26"/>
    <sheet name="UPSLIDE_Undo" sheetId="81" state="hidden" r:id="rId27"/>
  </sheets>
  <definedNames>
    <definedName name="_UNDO_UPS_" hidden="1">'10'!$C$5:$C$13</definedName>
    <definedName name="_UNDO_UPS_SEL_" hidden="1">'10'!$C$5:$C$13</definedName>
    <definedName name="_UNDO31X31X_" hidden="1">'10'!$C$5:$C$13</definedName>
    <definedName name="CIQWBGuid" hidden="1">"Ninian - D3 data.xlsx"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7" l="1"/>
  <c r="D8" i="67"/>
  <c r="E8" i="67"/>
  <c r="F8" i="67"/>
  <c r="G8" i="67"/>
  <c r="H8" i="67"/>
  <c r="I8" i="67"/>
  <c r="J8" i="67"/>
  <c r="K8" i="67"/>
  <c r="L8" i="67"/>
  <c r="M8" i="67"/>
  <c r="N8" i="67"/>
  <c r="O8" i="67"/>
  <c r="P8" i="67"/>
  <c r="Q8" i="67"/>
  <c r="R8" i="67"/>
  <c r="S8" i="67"/>
  <c r="T8" i="67"/>
  <c r="U8" i="67"/>
  <c r="V8" i="67"/>
  <c r="W8" i="67"/>
  <c r="X8" i="67"/>
  <c r="Y8" i="67"/>
  <c r="Z8" i="67"/>
  <c r="AA8" i="67"/>
  <c r="AB8" i="67"/>
  <c r="AC8" i="67"/>
  <c r="AD8" i="67"/>
  <c r="AE8" i="67"/>
  <c r="AF8" i="67"/>
  <c r="AG8" i="67"/>
  <c r="AH8" i="67"/>
  <c r="AI8" i="67"/>
  <c r="AJ8" i="67"/>
  <c r="AK8" i="67"/>
  <c r="AL8" i="67"/>
  <c r="AM8" i="67"/>
  <c r="AN8" i="67"/>
  <c r="AO8" i="67"/>
  <c r="AP8" i="67"/>
  <c r="AQ8" i="67"/>
  <c r="AR8" i="67"/>
  <c r="AS8" i="67"/>
  <c r="AT8" i="67"/>
  <c r="AU8" i="67"/>
  <c r="AV8" i="67"/>
  <c r="AW8" i="67"/>
  <c r="AX8" i="67"/>
  <c r="AY8" i="67"/>
  <c r="AZ8" i="67"/>
  <c r="BA8" i="67"/>
  <c r="BB8" i="67"/>
  <c r="BC8" i="67"/>
  <c r="BD8" i="67"/>
  <c r="BE8" i="67"/>
  <c r="BF8" i="67"/>
  <c r="BG8" i="67"/>
  <c r="BH8" i="67"/>
  <c r="BI8" i="67"/>
  <c r="BJ8" i="67"/>
  <c r="B8" i="67"/>
  <c r="B11" i="57"/>
  <c r="C3" i="79"/>
  <c r="D3" i="79" s="1"/>
  <c r="E3" i="79" s="1"/>
  <c r="F3" i="79" s="1"/>
  <c r="G3" i="79" s="1"/>
  <c r="H3" i="79" s="1"/>
  <c r="I3" i="79" s="1"/>
  <c r="C10" i="59"/>
  <c r="B10" i="59"/>
</calcChain>
</file>

<file path=xl/sharedStrings.xml><?xml version="1.0" encoding="utf-8"?>
<sst xmlns="http://schemas.openxmlformats.org/spreadsheetml/2006/main" count="424" uniqueCount="282">
  <si>
    <t>Section</t>
  </si>
  <si>
    <t>Page</t>
  </si>
  <si>
    <t>Graph title</t>
  </si>
  <si>
    <t>Data Used</t>
  </si>
  <si>
    <t>Source</t>
  </si>
  <si>
    <t>1 - Main Findings: Executive Summary</t>
  </si>
  <si>
    <t>Current Scottish O&amp;G consumption</t>
  </si>
  <si>
    <t>See tab 10</t>
  </si>
  <si>
    <t>Source: SG - Physical commodity balances of oil, gas and petroleum products_x000B_Digest of UK Energy Statistics (DUKES) 2021 - GOV.UK (www.gov.uk) (commodity balances)</t>
  </si>
  <si>
    <t>2 - Main Findings: Current O&amp;G Consumption</t>
  </si>
  <si>
    <t>O&amp;G energy system</t>
  </si>
  <si>
    <t>See tab 13</t>
  </si>
  <si>
    <t>See tab 15</t>
  </si>
  <si>
    <t>Source: Annual energy statement 2019 - gov.scot (www.gov.scot) Scottish Energy Statistics Hub – Proportion of electricity consumption by fuel Scottish Energy Statistics Hub – Number of ultra low emission vehicles licenced</t>
  </si>
  <si>
    <t>3 - Main Findings: Key Drivers of Consumption</t>
  </si>
  <si>
    <t>17a</t>
  </si>
  <si>
    <t>See tab 17a</t>
  </si>
  <si>
    <t>17b</t>
  </si>
  <si>
    <t>See tab 17b</t>
  </si>
  <si>
    <t>Breakdown of an electricity &amp; gas bill</t>
  </si>
  <si>
    <t>See tab 18</t>
  </si>
  <si>
    <t>Source: Ofgem – August 2021 breakdown of an electricity and gas bill (All available charts | Ofgem)</t>
  </si>
  <si>
    <t>See tab 19</t>
  </si>
  <si>
    <t>See tab 20</t>
  </si>
  <si>
    <t>4 - Main Findings: Sector Insight</t>
  </si>
  <si>
    <t>23a</t>
  </si>
  <si>
    <t>See tab 23a</t>
  </si>
  <si>
    <t>23b</t>
  </si>
  <si>
    <t>See tab 23b</t>
  </si>
  <si>
    <t>23c</t>
  </si>
  <si>
    <t>See tab 23c</t>
  </si>
  <si>
    <t>See tab 24</t>
  </si>
  <si>
    <t>See tab 25</t>
  </si>
  <si>
    <t>See tab 26</t>
  </si>
  <si>
    <t>27a</t>
  </si>
  <si>
    <t>See tab 27a</t>
  </si>
  <si>
    <t>27b</t>
  </si>
  <si>
    <t>See tab 27b</t>
  </si>
  <si>
    <t>See tab 28</t>
  </si>
  <si>
    <t>29a</t>
  </si>
  <si>
    <t>Historical UK domestic gas consumption</t>
  </si>
  <si>
    <t>See tab 29a</t>
  </si>
  <si>
    <t>Source: BEIS</t>
  </si>
  <si>
    <t>29b</t>
  </si>
  <si>
    <t>See tab 29b</t>
  </si>
  <si>
    <t>32a</t>
  </si>
  <si>
    <t>See tab 32a</t>
  </si>
  <si>
    <t>32b</t>
  </si>
  <si>
    <t>See tab 32b</t>
  </si>
  <si>
    <t>See tab 33</t>
  </si>
  <si>
    <t>See tab 35</t>
  </si>
  <si>
    <t>SANKEY - Power BI inputs (all ktoe)</t>
  </si>
  <si>
    <t>Import</t>
  </si>
  <si>
    <t>Export</t>
  </si>
  <si>
    <t>Amount</t>
  </si>
  <si>
    <t>Primary Oil - Imports</t>
  </si>
  <si>
    <t>Primary Oil</t>
  </si>
  <si>
    <t>Primary Oil - Production</t>
  </si>
  <si>
    <t>Primary Oil - Exports rUK</t>
  </si>
  <si>
    <t>Primary Oil - Exports ROW</t>
  </si>
  <si>
    <t>[Refining Process] Oil &amp; Oil Products - Production</t>
  </si>
  <si>
    <t>Transfers &amp; losses</t>
  </si>
  <si>
    <t>Oil &amp; Oil Products - Imports</t>
  </si>
  <si>
    <t>Oil &amp; Oil Products</t>
  </si>
  <si>
    <t>Oil &amp; Oil Products - Exports rUK</t>
  </si>
  <si>
    <t>Oil &amp; Oil Products - Exports ROW</t>
  </si>
  <si>
    <t>Transport</t>
  </si>
  <si>
    <t>Domestic Consumption</t>
  </si>
  <si>
    <t>Energy Industry</t>
  </si>
  <si>
    <t>Industry</t>
  </si>
  <si>
    <t>Other users</t>
  </si>
  <si>
    <t>Non-energy use</t>
  </si>
  <si>
    <t>Electricity generation</t>
  </si>
  <si>
    <t>Heat generation</t>
  </si>
  <si>
    <t>Air</t>
  </si>
  <si>
    <t>Rail</t>
  </si>
  <si>
    <t>Road</t>
  </si>
  <si>
    <t>National Navigation</t>
  </si>
  <si>
    <t>Natural Gas - Imports</t>
  </si>
  <si>
    <t>Natural Gas</t>
  </si>
  <si>
    <t>Natural Gas - Production</t>
  </si>
  <si>
    <t>Natural Gas - Exports rUK</t>
  </si>
  <si>
    <t>Natural Gas - Exports ROW</t>
  </si>
  <si>
    <t>Heat</t>
  </si>
  <si>
    <t>Electricity</t>
  </si>
  <si>
    <t>Wind</t>
  </si>
  <si>
    <t>Hydro</t>
  </si>
  <si>
    <t>Bioenergy and waste</t>
  </si>
  <si>
    <t>Solar</t>
  </si>
  <si>
    <t>Nuclear</t>
  </si>
  <si>
    <t>Other heating fuels*</t>
  </si>
  <si>
    <t>O&amp;G</t>
  </si>
  <si>
    <t>Other</t>
  </si>
  <si>
    <t>TWh</t>
  </si>
  <si>
    <t>Year</t>
  </si>
  <si>
    <t>Coal</t>
  </si>
  <si>
    <t>Oil</t>
  </si>
  <si>
    <t>Gas</t>
  </si>
  <si>
    <t xml:space="preserve"> -   </t>
  </si>
  <si>
    <t>LCOE ($/MWh) - High</t>
  </si>
  <si>
    <t>Electricity (%)</t>
  </si>
  <si>
    <t>Gas (%)</t>
  </si>
  <si>
    <t>Wholesale costs</t>
  </si>
  <si>
    <t>Network costs</t>
  </si>
  <si>
    <t>Operating costs</t>
  </si>
  <si>
    <t>Environmental and social obligation costs</t>
  </si>
  <si>
    <t>VAT</t>
  </si>
  <si>
    <t>Supplier pre-tax margin</t>
  </si>
  <si>
    <t>Other direct costs</t>
  </si>
  <si>
    <t>Years</t>
  </si>
  <si>
    <t>Road Vehicles</t>
  </si>
  <si>
    <t>Ships</t>
  </si>
  <si>
    <t>Aeroplanes</t>
  </si>
  <si>
    <t>Rail rolling stock</t>
  </si>
  <si>
    <t>Gas Grid</t>
  </si>
  <si>
    <t>Coal power station</t>
  </si>
  <si>
    <t>CCGT power station</t>
  </si>
  <si>
    <t>Prestwick</t>
  </si>
  <si>
    <t>Glasgow</t>
  </si>
  <si>
    <t>Edinburgh</t>
  </si>
  <si>
    <t>Aberdeen</t>
  </si>
  <si>
    <t>Inverness</t>
  </si>
  <si>
    <t>Total</t>
  </si>
  <si>
    <t xml:space="preserve"> Car Vehicle miles (billions)</t>
  </si>
  <si>
    <t>HGV Vehicle miles (billions)</t>
  </si>
  <si>
    <t>C&amp;B Vehicle miles (billions)</t>
  </si>
  <si>
    <t>Van Vehicle miles (billions)</t>
  </si>
  <si>
    <t>Number of cars (thousands)</t>
  </si>
  <si>
    <t>Goods moved (billion tonne kilometres)</t>
  </si>
  <si>
    <t>Goods lifted (million tonnes)</t>
  </si>
  <si>
    <t>All</t>
  </si>
  <si>
    <t>Water</t>
  </si>
  <si>
    <t>modes</t>
  </si>
  <si>
    <t>-</t>
  </si>
  <si>
    <t>..</t>
  </si>
  <si>
    <t>Local Bus Services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</si>
  <si>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</si>
  <si>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</si>
  <si>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</si>
  <si>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</si>
  <si>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</si>
  <si>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</si>
  <si>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</si>
  <si>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</si>
  <si>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</si>
  <si>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</si>
  <si>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</si>
  <si>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</si>
  <si>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</si>
  <si>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</si>
  <si>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</si>
  <si>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</si>
  <si>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</si>
  <si>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</si>
  <si>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</si>
  <si>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</si>
  <si>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</si>
  <si>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</si>
  <si>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</si>
  <si>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</si>
  <si>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</si>
  <si>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</si>
  <si>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</si>
  <si>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</si>
  <si>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</si>
  <si>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</si>
  <si>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</si>
  <si>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</si>
  <si>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</si>
  <si>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</si>
  <si>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</si>
  <si>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</si>
  <si>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Vehicle type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</si>
  <si>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</si>
  <si>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</si>
  <si>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</si>
  <si>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</si>
  <si>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</si>
  <si>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</si>
  <si>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</si>
  <si>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</si>
  <si>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</si>
  <si>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</si>
  <si>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</si>
  <si>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</si>
  <si>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</si>
  <si>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</si>
  <si>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</si>
  <si>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</si>
  <si>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</si>
  <si>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</si>
  <si>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</si>
  <si>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</si>
  <si>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</si>
  <si>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</si>
  <si>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</si>
  <si>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</si>
  <si>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Newly registered cars</t>
  </si>
  <si>
    <t>Total registered cars</t>
  </si>
  <si>
    <t>Technology</t>
  </si>
  <si>
    <t xml:space="preserve">Car ICE </t>
  </si>
  <si>
    <t>LGV ICE</t>
  </si>
  <si>
    <t>HGV ICE &amp; Dual Fuel</t>
  </si>
  <si>
    <t>Bus ICE</t>
  </si>
  <si>
    <t>Car PHEV</t>
  </si>
  <si>
    <t>LGV PHEV</t>
  </si>
  <si>
    <t>Car EV</t>
  </si>
  <si>
    <t>LGV ZE</t>
  </si>
  <si>
    <t>Bus EV</t>
  </si>
  <si>
    <t>HGV ZE</t>
  </si>
  <si>
    <t>Proportion of track electrified</t>
  </si>
  <si>
    <t xml:space="preserve">% "New" boilers (post-1998) </t>
  </si>
  <si>
    <t>% condensing boilers</t>
  </si>
  <si>
    <t>% standards compliant boilers</t>
  </si>
  <si>
    <t>CCGT H Class</t>
  </si>
  <si>
    <t>Offshore Wind</t>
  </si>
  <si>
    <t>Onshore Wind</t>
  </si>
  <si>
    <t xml:space="preserve">Large-Scale Solar </t>
  </si>
  <si>
    <t>CCGT + CCS Post Combustion (FOAK)</t>
  </si>
  <si>
    <t>Passengers in '000</t>
  </si>
  <si>
    <t>Domestic Freight ('000 tonnes)</t>
  </si>
  <si>
    <t>Passengers carried on Ferries (within Scotland)</t>
  </si>
  <si>
    <t>Production</t>
  </si>
  <si>
    <t>ktoe</t>
  </si>
  <si>
    <t>Source: https://ourworldindata.org/fossil-fuels</t>
  </si>
  <si>
    <t>Source: Lazard (Lazard.com | Levelized Cost Of Energy, Levelized Cost Of Storage, and Levelized Cost Of Hydrogen)</t>
  </si>
  <si>
    <t>Source: Ernst &amp; Young LLP (EY) analysis</t>
  </si>
  <si>
    <t>Source: Civil Aviation Authority Terminal passengers 1961 – 2021</t>
  </si>
  <si>
    <t>Source: Government statistics veh02-licensed cars</t>
  </si>
  <si>
    <t>Source: DfT statistics TSGB0401</t>
  </si>
  <si>
    <t>Source Gov.uk BUS0101</t>
  </si>
  <si>
    <t>Source: Scottish transport statistics 2021</t>
  </si>
  <si>
    <t>The Scottish Energy System – three key areas for change</t>
  </si>
  <si>
    <t>Global fossil fuel consumption</t>
  </si>
  <si>
    <t>Unsubsidised SOLAR PV levelised cost of energy (LCOE)</t>
  </si>
  <si>
    <t>Illustrative asset lives</t>
  </si>
  <si>
    <t>Terminal Passengers from the main Scottish airports 1961-2021</t>
  </si>
  <si>
    <t>Number of cars - Scotland</t>
  </si>
  <si>
    <t>Historical UK freight transport</t>
  </si>
  <si>
    <t>UK local bus service passenger journeys</t>
  </si>
  <si>
    <t>Newly registered cars v total cars – Scotland</t>
  </si>
  <si>
    <t xml:space="preserve">Source: Energy Systems Catapult, BOP Core Charts </t>
  </si>
  <si>
    <t>Road Transport Fleet – BOP scenario</t>
  </si>
  <si>
    <t>Scottish passenger demand and proportion of electrified network 1993-2021</t>
  </si>
  <si>
    <t>Passengers carried on ferries</t>
  </si>
  <si>
    <t>Source: Transport Scotland – Scottish Transport Statistics No. 39, 2020</t>
  </si>
  <si>
    <t>Source: Transport Scotland – Scottish Transport Statistics No 40, 2021</t>
  </si>
  <si>
    <t>BY END USE</t>
  </si>
  <si>
    <t>Transport - Air</t>
  </si>
  <si>
    <t>Transport - Domestic shipping</t>
  </si>
  <si>
    <t>Transport - Rail</t>
  </si>
  <si>
    <t>Transport - Road</t>
  </si>
  <si>
    <t>Heat in Buildings*</t>
  </si>
  <si>
    <t>Other - The Energy Industry</t>
  </si>
  <si>
    <t>Other - Energy Use in Industry</t>
  </si>
  <si>
    <t>Other - Non-energy Use in Industry</t>
  </si>
  <si>
    <t>Power/Electricity generation</t>
  </si>
  <si>
    <t>Proportion of households using gas/oil boilers that have had improvements to their boiler</t>
  </si>
  <si>
    <t>Source: Scottish house condition survey: 2019 key findings – gov.scot (www.gov.scot)</t>
  </si>
  <si>
    <t>Source: Scottish Energy Statistics Hub (shinyapps.io)</t>
  </si>
  <si>
    <t xml:space="preserve">Generation mix in Scotland </t>
  </si>
  <si>
    <t>Levelised cost estimates by technology type</t>
  </si>
  <si>
    <t>Source: Electricity Generation Costs 2020 (publishing.service.gov.uk)</t>
  </si>
  <si>
    <t>Gas-fired plant utilisation level</t>
  </si>
  <si>
    <t>Source: DUKES 5.10 Plant loads, demand and efficiency, CCGT</t>
  </si>
  <si>
    <t xml:space="preserve"> </t>
  </si>
  <si>
    <t>UK</t>
  </si>
  <si>
    <t>Scotland</t>
  </si>
  <si>
    <t>Source: SG - Physical commodity balances of oil, gas and petroleum products
Digest of UK Energy Statistics (DUKES) 2021 - GOV.UK (www.gov.uk) (commodity balances)</t>
  </si>
  <si>
    <t>Energy Industry demand for hydrocarbons, 1998 to 2019</t>
  </si>
  <si>
    <t>Wave / tidal</t>
  </si>
  <si>
    <t>Solar PV</t>
  </si>
  <si>
    <t>Bioenergy and Waste</t>
  </si>
  <si>
    <t>Pumped hydro</t>
  </si>
  <si>
    <t>Terminal passengers</t>
  </si>
  <si>
    <t>Share of total</t>
  </si>
  <si>
    <t>Back to contents</t>
  </si>
  <si>
    <t>Pipeline</t>
  </si>
  <si>
    <t>Journeys (millions)</t>
  </si>
  <si>
    <t>Historical UK domestic gas consumption (GWh)</t>
  </si>
  <si>
    <t>%</t>
  </si>
  <si>
    <t>Of which: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</si>
</sst>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£&quot;#,##0_);[Red]\(&quot;£&quot;#,##0\)"/>
    <numFmt numFmtId="165" formatCode="_-* #,##0_-;\-* #,##0_-;_-* &quot;-&quot;??_-;_-@_-"/>
    <numFmt numFmtId="166" formatCode="0.0"/>
    <numFmt numFmtId="167" formatCode="0;;;@"/>
    <numFmt numFmtId="168" formatCode="#,##0%_);\(#,##0%\);_-* &quot;-&quot;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9"/>
      <name val="Gill Sans MT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indexed="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23"/>
      </left>
      <right style="dotted">
        <color indexed="23"/>
      </right>
      <top style="thin">
        <color indexed="22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6" fillId="4" borderId="7" applyNumberFormat="0" applyAlignment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7" fillId="0" borderId="0" xfId="0" applyFont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6" fillId="0" borderId="1" xfId="14" applyFont="1" applyBorder="1" applyAlignment="1">
      <alignment horizontal="left" vertical="top"/>
    </xf>
    <xf numFmtId="0" fontId="7" fillId="0" borderId="0" xfId="0" applyFont="1"/>
    <xf numFmtId="168" fontId="7" fillId="0" borderId="0" xfId="0" applyNumberFormat="1" applyFont="1"/>
    <xf numFmtId="0" fontId="9" fillId="0" borderId="0" xfId="0" applyFont="1"/>
    <xf numFmtId="0" fontId="16" fillId="0" borderId="0" xfId="14" applyFo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9" fontId="7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 readingOrder="1"/>
    </xf>
    <xf numFmtId="3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166" fontId="7" fillId="0" borderId="0" xfId="0" applyNumberFormat="1" applyFont="1" applyAlignment="1">
      <alignment wrapText="1"/>
    </xf>
    <xf numFmtId="166" fontId="7" fillId="0" borderId="5" xfId="0" applyNumberFormat="1" applyFont="1" applyBorder="1" applyAlignment="1">
      <alignment wrapText="1"/>
    </xf>
    <xf numFmtId="166" fontId="7" fillId="0" borderId="0" xfId="0" applyNumberFormat="1" applyFont="1"/>
    <xf numFmtId="165" fontId="7" fillId="0" borderId="0" xfId="1" applyNumberFormat="1" applyFont="1" applyFill="1"/>
    <xf numFmtId="165" fontId="7" fillId="0" borderId="6" xfId="1" applyNumberFormat="1" applyFont="1" applyFill="1" applyBorder="1"/>
    <xf numFmtId="1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1" fillId="0" borderId="7" xfId="12" applyFont="1" applyFill="1" applyAlignment="1">
      <alignment horizontal="left"/>
    </xf>
    <xf numFmtId="0" fontId="21" fillId="0" borderId="7" xfId="12" applyNumberFormat="1" applyFont="1" applyFill="1" applyAlignment="1">
      <alignment horizontal="left"/>
    </xf>
    <xf numFmtId="166" fontId="12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65" fontId="8" fillId="0" borderId="0" xfId="1" applyNumberFormat="1" applyFont="1" applyFill="1" applyAlignment="1">
      <alignment horizontal="left"/>
    </xf>
    <xf numFmtId="0" fontId="21" fillId="0" borderId="0" xfId="0" applyFont="1" applyAlignment="1">
      <alignment horizontal="left"/>
    </xf>
    <xf numFmtId="165" fontId="12" fillId="0" borderId="0" xfId="1" applyNumberFormat="1" applyFont="1" applyFill="1" applyBorder="1" applyAlignment="1">
      <alignment horizontal="left"/>
    </xf>
    <xf numFmtId="0" fontId="21" fillId="0" borderId="0" xfId="0" applyFont="1" applyAlignment="1">
      <alignment horizontal="right"/>
    </xf>
    <xf numFmtId="165" fontId="12" fillId="0" borderId="0" xfId="0" applyNumberFormat="1" applyFont="1" applyAlignment="1">
      <alignment horizontal="left"/>
    </xf>
    <xf numFmtId="165" fontId="21" fillId="0" borderId="0" xfId="1" applyNumberFormat="1" applyFont="1" applyFill="1" applyBorder="1" applyAlignment="1">
      <alignment horizontal="left"/>
    </xf>
    <xf numFmtId="165" fontId="12" fillId="0" borderId="0" xfId="1" applyNumberFormat="1" applyFont="1" applyFill="1" applyBorder="1" applyAlignment="1"/>
    <xf numFmtId="9" fontId="12" fillId="0" borderId="0" xfId="0" applyNumberFormat="1" applyFont="1" applyAlignment="1">
      <alignment horizontal="left"/>
    </xf>
    <xf numFmtId="9" fontId="12" fillId="0" borderId="0" xfId="13" applyFont="1" applyFill="1" applyBorder="1" applyAlignment="1">
      <alignment horizontal="left"/>
    </xf>
    <xf numFmtId="165" fontId="22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5" fontId="12" fillId="0" borderId="0" xfId="1" applyNumberFormat="1" applyFont="1" applyAlignment="1">
      <alignment horizontal="left" vertical="top"/>
    </xf>
    <xf numFmtId="165" fontId="12" fillId="0" borderId="0" xfId="1" applyNumberFormat="1" applyFont="1" applyAlignment="1">
      <alignment horizontal="left"/>
    </xf>
    <xf numFmtId="165" fontId="12" fillId="2" borderId="0" xfId="1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165" fontId="7" fillId="0" borderId="0" xfId="1" applyNumberFormat="1" applyFont="1" applyAlignment="1">
      <alignment horizontal="left"/>
    </xf>
    <xf numFmtId="165" fontId="23" fillId="3" borderId="0" xfId="1" applyNumberFormat="1" applyFont="1" applyFill="1" applyAlignment="1">
      <alignment horizontal="left"/>
    </xf>
    <xf numFmtId="165" fontId="7" fillId="0" borderId="0" xfId="0" applyNumberFormat="1" applyFont="1" applyAlignment="1">
      <alignment horizontal="left"/>
    </xf>
  </cellXfs>
  <cellStyles count="15">
    <cellStyle name="Comma" xfId="1" builtinId="3"/>
    <cellStyle name="Comma 2" xfId="11" xr:uid="{05AD2822-4237-4F6A-88F5-B2E40D395889}"/>
    <cellStyle name="Hyperlink" xfId="14" builtinId="8"/>
    <cellStyle name="Hyperlink 5" xfId="7" xr:uid="{F184B197-D166-43EE-B32C-11147CE46410}"/>
    <cellStyle name="Normal" xfId="0" builtinId="0"/>
    <cellStyle name="Normal 2" xfId="2" xr:uid="{403E1C9F-C35B-4735-9F97-DC6E86A2BCE0}"/>
    <cellStyle name="Normal 2 2" xfId="10" xr:uid="{71540D5B-BF56-4425-A509-724D4D0B71A6}"/>
    <cellStyle name="Normal 2 2 2" xfId="4" xr:uid="{62442A3C-2678-42A5-B544-91EDAB3FF237}"/>
    <cellStyle name="Normal 2 3" xfId="9" xr:uid="{DFC07432-2BC7-4A27-8B8E-9FBD51EF94D4}"/>
    <cellStyle name="Normal 3" xfId="3" xr:uid="{61987FA2-222F-48FF-A0BE-0BE71F868595}"/>
    <cellStyle name="Normal 3 2" xfId="6" xr:uid="{F52FF90A-97F7-4A03-A80F-EF3D1CB235E5}"/>
    <cellStyle name="Normal 4" xfId="8" xr:uid="{0778BAC2-B509-4B65-B3BB-E7C2E7E1609B}"/>
    <cellStyle name="Per cent" xfId="13" builtinId="5"/>
    <cellStyle name="Percent 2 2" xfId="5" xr:uid="{30A12FA0-C098-4B36-B377-61C4F23FFDD0}"/>
    <cellStyle name="TableHeading_Middle" xfId="12" xr:uid="{E7015B2A-1172-4C06-BD65-97292A3B0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customXml" Target="../customXml/item2.xml" Id="rId34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customXml" Target="../customXml/item1.xml" Id="rId33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styles" Target="styles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calcChain" Target="calcChain.xml" Id="rId32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theme" Target="theme/theme1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microsoft.com/office/2017/10/relationships/person" Target="persons/person.xml" Id="rId31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sharedStrings" Target="sharedStrings.xml" Id="rId30" /><Relationship Type="http://schemas.openxmlformats.org/officeDocument/2006/relationships/customXml" Target="../customXml/item3.xml" Id="rId35" /><Relationship Type="http://schemas.openxmlformats.org/officeDocument/2006/relationships/worksheet" Target="worksheets/sheet8.xml" Id="rId8" /><Relationship Type="http://schemas.openxmlformats.org/officeDocument/2006/relationships/customXml" Target="/customXML/item4.xml" Id="R00b78a21f9ed430a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5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400" b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Scottish Consumption of O&amp;G, 2019</a:t>
            </a:r>
            <a:endParaRPr lang="en-GB" sz="1400" b="0">
              <a:solidFill>
                <a:schemeClr val="tx1">
                  <a:lumMod val="95000"/>
                  <a:lumOff val="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5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AE-4E22-9334-9031A8D756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AE-4E22-9334-9031A8D756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AE-4E22-9334-9031A8D756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7AE-4E22-9334-9031A8D756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7AE-4E22-9334-9031A8D7566F}"/>
              </c:ext>
            </c:extLst>
          </c:dPt>
          <c:dPt>
            <c:idx val="5"/>
            <c:bubble3D val="0"/>
            <c:explosion val="1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7AE-4E22-9334-9031A8D756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7AE-4E22-9334-9031A8D756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7AE-4E22-9334-9031A8D756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7AE-4E22-9334-9031A8D756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'10'!$A$5:$A$13</c:f>
              <c:strCache>
                <c:ptCount val="9"/>
                <c:pt idx="0">
                  <c:v>Transport - Air</c:v>
                </c:pt>
                <c:pt idx="1">
                  <c:v>Transport - Rail</c:v>
                </c:pt>
                <c:pt idx="2">
                  <c:v>Transport - Road</c:v>
                </c:pt>
                <c:pt idx="3">
                  <c:v>Transport - Domestic shipping</c:v>
                </c:pt>
                <c:pt idx="4">
                  <c:v>Heat in Buildings*</c:v>
                </c:pt>
                <c:pt idx="5">
                  <c:v>Other - The Energy Industry</c:v>
                </c:pt>
                <c:pt idx="6">
                  <c:v>Other - Energy Use in Industry</c:v>
                </c:pt>
                <c:pt idx="7">
                  <c:v>Other - Non-energy Use in Industry</c:v>
                </c:pt>
                <c:pt idx="8">
                  <c:v>Power/Electricity generation</c:v>
                </c:pt>
              </c:strCache>
            </c:strRef>
          </c:cat>
          <c:val>
            <c:numRef>
              <c:f>'10'!$B$5:$B$13</c:f>
              <c:numCache>
                <c:formatCode>General</c:formatCode>
                <c:ptCount val="9"/>
                <c:pt idx="0">
                  <c:v>778</c:v>
                </c:pt>
                <c:pt idx="1">
                  <c:v>56</c:v>
                </c:pt>
                <c:pt idx="2">
                  <c:v>3107</c:v>
                </c:pt>
                <c:pt idx="3">
                  <c:v>172</c:v>
                </c:pt>
                <c:pt idx="4">
                  <c:v>4124</c:v>
                </c:pt>
                <c:pt idx="5">
                  <c:v>4441</c:v>
                </c:pt>
                <c:pt idx="6">
                  <c:v>1040</c:v>
                </c:pt>
                <c:pt idx="7">
                  <c:v>984</c:v>
                </c:pt>
                <c:pt idx="8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6018-45E8-A2CF-AE836460C2D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7AE-4E22-9334-9031A8D756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7AE-4E22-9334-9031A8D756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07AE-4E22-9334-9031A8D756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07AE-4E22-9334-9031A8D756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07AE-4E22-9334-9031A8D756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07AE-4E22-9334-9031A8D756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07AE-4E22-9334-9031A8D756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07AE-4E22-9334-9031A8D756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07AE-4E22-9334-9031A8D756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'10'!$A$5:$A$13</c:f>
              <c:strCache>
                <c:ptCount val="9"/>
                <c:pt idx="0">
                  <c:v>Transport - Air</c:v>
                </c:pt>
                <c:pt idx="1">
                  <c:v>Transport - Rail</c:v>
                </c:pt>
                <c:pt idx="2">
                  <c:v>Transport - Road</c:v>
                </c:pt>
                <c:pt idx="3">
                  <c:v>Transport - Domestic shipping</c:v>
                </c:pt>
                <c:pt idx="4">
                  <c:v>Heat in Buildings*</c:v>
                </c:pt>
                <c:pt idx="5">
                  <c:v>Other - The Energy Industry</c:v>
                </c:pt>
                <c:pt idx="6">
                  <c:v>Other - Energy Use in Industry</c:v>
                </c:pt>
                <c:pt idx="7">
                  <c:v>Other - Non-energy Use in Industry</c:v>
                </c:pt>
                <c:pt idx="8">
                  <c:v>Power/Electricity generation</c:v>
                </c:pt>
              </c:strCache>
            </c:strRef>
          </c:cat>
          <c:val>
            <c:numRef>
              <c:f>'10'!$C$5:$C$13</c:f>
              <c:numCache>
                <c:formatCode>#,##0%_);\(#,##0%\);_-* "-"_-</c:formatCode>
                <c:ptCount val="9"/>
                <c:pt idx="0">
                  <c:v>4.9181364182312406E-2</c:v>
                </c:pt>
                <c:pt idx="1">
                  <c:v>3.540046779189582E-3</c:v>
                </c:pt>
                <c:pt idx="2">
                  <c:v>0.19640938112396486</c:v>
                </c:pt>
                <c:pt idx="3">
                  <c:v>1.0873000821796574E-2</c:v>
                </c:pt>
                <c:pt idx="4">
                  <c:v>0.26069915923888992</c:v>
                </c:pt>
                <c:pt idx="5">
                  <c:v>0.28073835261394525</c:v>
                </c:pt>
                <c:pt idx="6">
                  <c:v>6.5743725899235092E-2</c:v>
                </c:pt>
                <c:pt idx="7">
                  <c:v>6.2203679120045513E-2</c:v>
                </c:pt>
                <c:pt idx="8">
                  <c:v>7.0611290220620779E-2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6018-45E8-A2CF-AE836460C2D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UK local bus service passenger journeys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'23c'!$B$3</c:f>
              <c:strCache>
                <c:ptCount val="1"/>
                <c:pt idx="0">
                  <c:v>Local Bus Services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'23c'!$A$4:$A$70</c:f>
              <c:strCache>
                <c:ptCount val="67"/>
                <c:pt idx="0">
                  <c:v>1950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1985/86</c:v>
                </c:pt>
                <c:pt idx="32">
                  <c:v>1986/87</c:v>
                </c:pt>
                <c:pt idx="33">
                  <c:v>1987/88</c:v>
                </c:pt>
                <c:pt idx="34">
                  <c:v>1988/89</c:v>
                </c:pt>
                <c:pt idx="35">
                  <c:v>1989/90</c:v>
                </c:pt>
                <c:pt idx="36">
                  <c:v>1990/91</c:v>
                </c:pt>
                <c:pt idx="37">
                  <c:v>1991/92</c:v>
                </c:pt>
                <c:pt idx="38">
                  <c:v>1992/93</c:v>
                </c:pt>
                <c:pt idx="39">
                  <c:v>1993/94</c:v>
                </c:pt>
                <c:pt idx="40">
                  <c:v>1994/95</c:v>
                </c:pt>
                <c:pt idx="41">
                  <c:v>1995/96</c:v>
                </c:pt>
                <c:pt idx="42">
                  <c:v>1996/97</c:v>
                </c:pt>
                <c:pt idx="43">
                  <c:v>1997/98</c:v>
                </c:pt>
                <c:pt idx="44">
                  <c:v>1998/99</c:v>
                </c:pt>
                <c:pt idx="45">
                  <c:v>1999/00</c:v>
                </c:pt>
                <c:pt idx="46">
                  <c:v>2000/01</c:v>
                </c:pt>
                <c:pt idx="47">
                  <c:v>2001/02</c:v>
                </c:pt>
                <c:pt idx="48">
                  <c:v>2002/03</c:v>
                </c:pt>
                <c:pt idx="49">
                  <c:v>2003/04</c:v>
                </c:pt>
                <c:pt idx="50">
                  <c:v>2004/05</c:v>
                </c:pt>
                <c:pt idx="51">
                  <c:v>2004/05</c:v>
                </c:pt>
                <c:pt idx="52">
                  <c:v>2005/06</c:v>
                </c:pt>
                <c:pt idx="53">
                  <c:v>2006/07</c:v>
                </c:pt>
                <c:pt idx="54">
                  <c:v>2007/08</c:v>
                </c:pt>
                <c:pt idx="55">
                  <c:v>2008/09</c:v>
                </c:pt>
                <c:pt idx="56">
                  <c:v>2009/10</c:v>
                </c:pt>
                <c:pt idx="57">
                  <c:v>2010/11</c:v>
                </c:pt>
                <c:pt idx="58">
                  <c:v>2011/12</c:v>
                </c:pt>
                <c:pt idx="59">
                  <c:v>2012/13</c:v>
                </c:pt>
                <c:pt idx="60">
                  <c:v>2013/14</c:v>
                </c:pt>
                <c:pt idx="61">
                  <c:v>2014/15</c:v>
                </c:pt>
                <c:pt idx="62">
                  <c:v>2015/16</c:v>
                </c:pt>
                <c:pt idx="63">
                  <c:v>2016/17</c:v>
                </c:pt>
                <c:pt idx="64">
                  <c:v>2017/18</c:v>
                </c:pt>
                <c:pt idx="65">
                  <c:v>2018/19</c:v>
                </c:pt>
                <c:pt idx="66">
                  <c:v>2019/20</c:v>
                </c:pt>
              </c:strCache>
            </c:strRef>
          </c:cat>
          <c:val>
            <c:numRef>
              <c:f>'23c'!$B$4:$B$70</c:f>
              <c:numCache>
                <c:formatCode>0.0</c:formatCode>
                <c:ptCount val="67"/>
                <c:pt idx="0">
                  <c:v>12.734</c:v>
                </c:pt>
                <c:pt idx="1">
                  <c:v>13.225</c:v>
                </c:pt>
                <c:pt idx="2">
                  <c:v>13.058999999999999</c:v>
                </c:pt>
                <c:pt idx="3">
                  <c:v>12.491</c:v>
                </c:pt>
                <c:pt idx="4">
                  <c:v>11.879</c:v>
                </c:pt>
                <c:pt idx="5">
                  <c:v>12.151999999999999</c:v>
                </c:pt>
                <c:pt idx="6">
                  <c:v>12.166</c:v>
                </c:pt>
                <c:pt idx="7">
                  <c:v>12.159000000000001</c:v>
                </c:pt>
                <c:pt idx="8">
                  <c:v>12.045</c:v>
                </c:pt>
                <c:pt idx="9">
                  <c:v>11.86</c:v>
                </c:pt>
                <c:pt idx="10">
                  <c:v>11.497</c:v>
                </c:pt>
                <c:pt idx="11">
                  <c:v>10.938000000000001</c:v>
                </c:pt>
                <c:pt idx="12">
                  <c:v>10.407</c:v>
                </c:pt>
                <c:pt idx="13">
                  <c:v>10.047000000000001</c:v>
                </c:pt>
                <c:pt idx="14">
                  <c:v>9.6989999999999998</c:v>
                </c:pt>
                <c:pt idx="15">
                  <c:v>9.3030000000000008</c:v>
                </c:pt>
                <c:pt idx="16">
                  <c:v>8.6430000000000007</c:v>
                </c:pt>
                <c:pt idx="17">
                  <c:v>8.1280000000000001</c:v>
                </c:pt>
                <c:pt idx="18">
                  <c:v>7.9009999999999998</c:v>
                </c:pt>
                <c:pt idx="19">
                  <c:v>7.8659999999999997</c:v>
                </c:pt>
                <c:pt idx="20">
                  <c:v>7.7060000000000004</c:v>
                </c:pt>
                <c:pt idx="21">
                  <c:v>7.524</c:v>
                </c:pt>
                <c:pt idx="22">
                  <c:v>7.141</c:v>
                </c:pt>
                <c:pt idx="23">
                  <c:v>6.8559999999999999</c:v>
                </c:pt>
                <c:pt idx="24">
                  <c:v>6.617</c:v>
                </c:pt>
                <c:pt idx="25">
                  <c:v>6.4630000000000001</c:v>
                </c:pt>
                <c:pt idx="26">
                  <c:v>6.2160000000000002</c:v>
                </c:pt>
                <c:pt idx="27">
                  <c:v>5.6879999999999997</c:v>
                </c:pt>
                <c:pt idx="28">
                  <c:v>5.5119999999999996</c:v>
                </c:pt>
                <c:pt idx="29">
                  <c:v>5.5810000000000004</c:v>
                </c:pt>
                <c:pt idx="30">
                  <c:v>5.6440000000000001</c:v>
                </c:pt>
                <c:pt idx="31">
                  <c:v>5.6349999999999998</c:v>
                </c:pt>
                <c:pt idx="32">
                  <c:v>5.335</c:v>
                </c:pt>
                <c:pt idx="33">
                  <c:v>5.2869999999999999</c:v>
                </c:pt>
                <c:pt idx="34">
                  <c:v>5.21</c:v>
                </c:pt>
                <c:pt idx="35">
                  <c:v>5.0679999999999996</c:v>
                </c:pt>
                <c:pt idx="36">
                  <c:v>4.8449999999999998</c:v>
                </c:pt>
                <c:pt idx="37">
                  <c:v>4.66</c:v>
                </c:pt>
                <c:pt idx="38">
                  <c:v>4.4749999999999996</c:v>
                </c:pt>
                <c:pt idx="39">
                  <c:v>4.3810000000000002</c:v>
                </c:pt>
                <c:pt idx="40">
                  <c:v>4.4029999999999996</c:v>
                </c:pt>
                <c:pt idx="41">
                  <c:v>4.4889999999999999</c:v>
                </c:pt>
                <c:pt idx="42">
                  <c:v>4.4550000000000001</c:v>
                </c:pt>
                <c:pt idx="43">
                  <c:v>4.43</c:v>
                </c:pt>
                <c:pt idx="44">
                  <c:v>4.3499999999999996</c:v>
                </c:pt>
                <c:pt idx="45">
                  <c:v>4.3760000000000003</c:v>
                </c:pt>
                <c:pt idx="46">
                  <c:v>4.42</c:v>
                </c:pt>
                <c:pt idx="47">
                  <c:v>4.4550000000000001</c:v>
                </c:pt>
                <c:pt idx="48">
                  <c:v>4.55</c:v>
                </c:pt>
                <c:pt idx="49">
                  <c:v>4.681</c:v>
                </c:pt>
                <c:pt idx="50">
                  <c:v>4.7370000000000001</c:v>
                </c:pt>
                <c:pt idx="51">
                  <c:v>4.609</c:v>
                </c:pt>
                <c:pt idx="52">
                  <c:v>4.6989999999999998</c:v>
                </c:pt>
                <c:pt idx="53">
                  <c:v>4.8929999999999998</c:v>
                </c:pt>
                <c:pt idx="54">
                  <c:v>5.1429999999999998</c:v>
                </c:pt>
                <c:pt idx="55">
                  <c:v>5.25</c:v>
                </c:pt>
                <c:pt idx="56">
                  <c:v>5.1879999999999997</c:v>
                </c:pt>
                <c:pt idx="57">
                  <c:v>5.1639999999999997</c:v>
                </c:pt>
                <c:pt idx="58">
                  <c:v>5.1909999999999998</c:v>
                </c:pt>
                <c:pt idx="59">
                  <c:v>5.0990000000000002</c:v>
                </c:pt>
                <c:pt idx="60">
                  <c:v>5.2009999999999996</c:v>
                </c:pt>
                <c:pt idx="61">
                  <c:v>5.1420000000000003</c:v>
                </c:pt>
                <c:pt idx="62">
                  <c:v>5.0229999999999997</c:v>
                </c:pt>
                <c:pt idx="63">
                  <c:v>4.931</c:v>
                </c:pt>
                <c:pt idx="64">
                  <c:v>4.8339999999999996</c:v>
                </c:pt>
                <c:pt idx="65">
                  <c:v>4.7809999999999997</c:v>
                </c:pt>
                <c:pt idx="66">
                  <c:v>4.5259999999999998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BE-4B40-9F95-E3A9FC044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745263"/>
        <c:axId val="258745591"/>
      </c:lineChart>
      <c:catAx>
        <c:axId val="25874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745591"/>
        <c:crosses val="autoZero"/>
        <c:auto val="1"/>
        <c:lblAlgn val="ctr"/>
        <c:lblOffset val="100"/>
        <c:noMultiLvlLbl val="0"/>
      </c:catAx>
      <c:valAx>
        <c:axId val="258745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Passenger</a:t>
                </a:r>
                <a:r>
                  <a:rPr lang="en-GB" sz="11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journeys (millions)</a:t>
                </a:r>
                <a:endParaRPr lang="en-GB" sz="110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74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37183007868704"/>
          <c:y val="0.17168839718674742"/>
          <c:w val="0.81307378744018433"/>
          <c:h val="0.57196985725899985"/>
        </c:manualLayout>
      </c:layout>
      <c:areaChart>
        <c:grouping val="standard"/>
        <c:varyColors val="0"/>
        <c:ser>
          <c:idx val="0"/>
          <c:order val="0"/>
          <c:tx>
            <c:strRef>
              <c:f>'24'!$A$3</c:f>
              <c:strCache>
                <c:ptCount val="1"/>
                <c:pt idx="0">
                  <c:v>Total registered cars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'24'!$B$2:$AC$2</c:f>
              <c:strCach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strCache>
            </c:strRef>
          </c:cat>
          <c:val>
            <c:numRef>
              <c:f>'24'!$B$3:$AC$3</c:f>
              <c:numCache>
                <c:formatCode>_-* #,##0_-;\-* #,##0_-;_-* "-"??_-;_-@_-</c:formatCode>
                <c:ptCount val="28"/>
                <c:pt idx="0">
                  <c:v>1579.7</c:v>
                </c:pt>
                <c:pt idx="1">
                  <c:v>1605.7</c:v>
                </c:pt>
                <c:pt idx="2">
                  <c:v>1619.4</c:v>
                </c:pt>
                <c:pt idx="3">
                  <c:v>1673.9</c:v>
                </c:pt>
                <c:pt idx="4">
                  <c:v>1726.3</c:v>
                </c:pt>
                <c:pt idx="5">
                  <c:v>1773</c:v>
                </c:pt>
                <c:pt idx="6">
                  <c:v>1824.1</c:v>
                </c:pt>
                <c:pt idx="7">
                  <c:v>1875.6</c:v>
                </c:pt>
                <c:pt idx="8">
                  <c:v>1938.5</c:v>
                </c:pt>
                <c:pt idx="9">
                  <c:v>1993.4</c:v>
                </c:pt>
                <c:pt idx="10">
                  <c:v>2030.9549999999999</c:v>
                </c:pt>
                <c:pt idx="11">
                  <c:v>2076.489</c:v>
                </c:pt>
                <c:pt idx="12">
                  <c:v>2138.8220000000001</c:v>
                </c:pt>
                <c:pt idx="13">
                  <c:v>2156.808</c:v>
                </c:pt>
                <c:pt idx="14">
                  <c:v>2200.8240000000001</c:v>
                </c:pt>
                <c:pt idx="15">
                  <c:v>2233.1869999999999</c:v>
                </c:pt>
                <c:pt idx="16">
                  <c:v>2248.5390000000002</c:v>
                </c:pt>
                <c:pt idx="17">
                  <c:v>2254.5169999999998</c:v>
                </c:pt>
                <c:pt idx="18">
                  <c:v>2264.384</c:v>
                </c:pt>
                <c:pt idx="19">
                  <c:v>2285.13</c:v>
                </c:pt>
                <c:pt idx="20">
                  <c:v>2319.17</c:v>
                </c:pt>
                <c:pt idx="21">
                  <c:v>2369.34</c:v>
                </c:pt>
                <c:pt idx="22">
                  <c:v>2394.1950000000002</c:v>
                </c:pt>
                <c:pt idx="23">
                  <c:v>2433.096</c:v>
                </c:pt>
                <c:pt idx="24">
                  <c:v>2462.3780000000002</c:v>
                </c:pt>
                <c:pt idx="25">
                  <c:v>2485.96</c:v>
                </c:pt>
                <c:pt idx="26">
                  <c:v>2524.4769999999999</c:v>
                </c:pt>
                <c:pt idx="27">
                  <c:v>2519.7820000000002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E59-435A-AE41-ACEAD5F7B6E5}"/>
            </c:ext>
          </c:extLst>
        </c:ser>
        <c:ser>
          <c:idx val="2"/>
          <c:order val="1"/>
          <c:tx>
            <c:strRef>
              <c:f>'24'!$A$5</c:f>
              <c:strCache>
                <c:ptCount val="1"/>
                <c:pt idx="0">
                  <c:v>Newly registered cars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'24'!$B$2:$AC$2</c:f>
              <c:strCach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strCache>
            </c:strRef>
          </c:cat>
          <c:val>
            <c:numRef>
              <c:f>'24'!$B$5:$AC$5</c:f>
              <c:numCache>
                <c:formatCode>_-* #,##0_-;\-* #,##0_-;_-* "-"??_-;_-@_-</c:formatCode>
                <c:ptCount val="28"/>
                <c:pt idx="0">
                  <c:v>146</c:v>
                </c:pt>
                <c:pt idx="1">
                  <c:v>144.4</c:v>
                </c:pt>
                <c:pt idx="2">
                  <c:v>146.9</c:v>
                </c:pt>
                <c:pt idx="3">
                  <c:v>155.19999999999999</c:v>
                </c:pt>
                <c:pt idx="4">
                  <c:v>173.9</c:v>
                </c:pt>
                <c:pt idx="5">
                  <c:v>177.6</c:v>
                </c:pt>
                <c:pt idx="6">
                  <c:v>181.9</c:v>
                </c:pt>
                <c:pt idx="7">
                  <c:v>187.2</c:v>
                </c:pt>
                <c:pt idx="8">
                  <c:v>205.5</c:v>
                </c:pt>
                <c:pt idx="9">
                  <c:v>220.506</c:v>
                </c:pt>
                <c:pt idx="10">
                  <c:v>219.33199999999999</c:v>
                </c:pt>
                <c:pt idx="11">
                  <c:v>217.86099999999999</c:v>
                </c:pt>
                <c:pt idx="12">
                  <c:v>203.167</c:v>
                </c:pt>
                <c:pt idx="13">
                  <c:v>196.518</c:v>
                </c:pt>
                <c:pt idx="14">
                  <c:v>202.54400000000001</c:v>
                </c:pt>
                <c:pt idx="15">
                  <c:v>172.66800000000001</c:v>
                </c:pt>
                <c:pt idx="16">
                  <c:v>186.21199999999999</c:v>
                </c:pt>
                <c:pt idx="17">
                  <c:v>177.24700000000001</c:v>
                </c:pt>
                <c:pt idx="18">
                  <c:v>167.76400000000001</c:v>
                </c:pt>
                <c:pt idx="19">
                  <c:v>182.52500000000001</c:v>
                </c:pt>
                <c:pt idx="20">
                  <c:v>205.21600000000001</c:v>
                </c:pt>
                <c:pt idx="21">
                  <c:v>222.41399999999999</c:v>
                </c:pt>
                <c:pt idx="22">
                  <c:v>221.80699999999999</c:v>
                </c:pt>
                <c:pt idx="23">
                  <c:v>222.10900000000001</c:v>
                </c:pt>
                <c:pt idx="24">
                  <c:v>204.024</c:v>
                </c:pt>
                <c:pt idx="25">
                  <c:v>187.51</c:v>
                </c:pt>
                <c:pt idx="26">
                  <c:v>177.74600000000001</c:v>
                </c:pt>
                <c:pt idx="27">
                  <c:v>127.739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35A-AE41-ACEAD5F7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941704"/>
        <c:axId val="960940064"/>
        <c:extLst>
          <c:ext xmlns:c15="http://schemas.microsoft.com/office/drawing/2012/chart" uri="{02D57815-91ED-43cb-92C2-25804820EDAC}">
            <c15:filteredArea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'24'!$A$6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'24'!$B$2:$AC$2</c15:sqref>
                        </c15:formulaRef>
                      </c:ext>
                    </c:extLst>
                    <c:strCache>
                      <c:ptCount val="28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  <c:pt idx="27">
                        <c:v>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'24'!$B$6:$AC$6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E59-435A-AE41-ACEAD5F7B6E5}"/>
                  </c:ext>
                </c:extLst>
              </c15:ser>
            </c15:filteredAreaSeries>
          </c:ext>
        </c:extLst>
      </c:areaChart>
      <c:catAx>
        <c:axId val="96094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0940064"/>
        <c:crosses val="autoZero"/>
        <c:auto val="1"/>
        <c:lblAlgn val="ctr"/>
        <c:lblOffset val="100"/>
        <c:noMultiLvlLbl val="0"/>
      </c:catAx>
      <c:valAx>
        <c:axId val="9609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dirty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Cars</a:t>
                </a:r>
                <a:r>
                  <a:rPr lang="en-GB" sz="1100" baseline="0" dirty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(thousands)</a:t>
                </a:r>
                <a:endParaRPr lang="en-GB" sz="1100" dirty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0941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2"/>
          </a:solidFill>
          <a:latin typeface="Arial  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Road Transport Fleet - BOP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'25'!$A$4</c:f>
              <c:strCache>
                <c:ptCount val="1"/>
                <c:pt idx="0">
                  <c:v>Car ICE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'25'!$B$4:$H$4</c:f>
              <c:numCache>
                <c:formatCode>0.0</c:formatCode>
                <c:ptCount val="7"/>
                <c:pt idx="0">
                  <c:v>1.7627096017366286</c:v>
                </c:pt>
                <c:pt idx="1">
                  <c:v>0.85974575558421529</c:v>
                </c:pt>
                <c:pt idx="2">
                  <c:v>0.1907804687375857</c:v>
                </c:pt>
                <c:pt idx="3">
                  <c:v>9.9999999688776091E-3</c:v>
                </c:pt>
                <c:pt idx="4">
                  <c:v>9.9999999661164914E-3</c:v>
                </c:pt>
                <c:pt idx="5">
                  <c:v>5.9999999779117314E-3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2-4860-A025-F30F29AEB312}"/>
            </c:ext>
          </c:extLst>
        </c:ser>
        <c:ser>
          <c:idx val="1"/>
          <c:order val="1"/>
          <c:tx>
            <c:strRef>
              <c:f>'25'!$A$5</c:f>
              <c:strCache>
                <c:ptCount val="1"/>
                <c:pt idx="0">
                  <c:v>LGV 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'25'!$B$5:$H$5</c:f>
              <c:numCache>
                <c:formatCode>0.0</c:formatCode>
                <c:ptCount val="7"/>
                <c:pt idx="0">
                  <c:v>0.28352669786701912</c:v>
                </c:pt>
                <c:pt idx="1">
                  <c:v>0.19001536453385587</c:v>
                </c:pt>
                <c:pt idx="2">
                  <c:v>9.6504031200835769E-2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2-4860-A025-F30F29AEB312}"/>
            </c:ext>
          </c:extLst>
        </c:ser>
        <c:ser>
          <c:idx val="2"/>
          <c:order val="2"/>
          <c:tx>
            <c:strRef>
              <c:f>'25'!$A$6</c:f>
              <c:strCache>
                <c:ptCount val="1"/>
                <c:pt idx="0">
                  <c:v>HGV ICE &amp; Dual Fuel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'25'!$B$6:$H$6</c:f>
              <c:numCache>
                <c:formatCode>0.0</c:formatCode>
                <c:ptCount val="7"/>
                <c:pt idx="0">
                  <c:v>1.6721809152744793E-2</c:v>
                </c:pt>
                <c:pt idx="1">
                  <c:v>8.9123508247351321E-3</c:v>
                </c:pt>
                <c:pt idx="2">
                  <c:v>1.1028924967254692E-3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2-4860-A025-F30F29AEB312}"/>
            </c:ext>
          </c:extLst>
        </c:ser>
        <c:ser>
          <c:idx val="3"/>
          <c:order val="3"/>
          <c:tx>
            <c:strRef>
              <c:f>'25'!$A$7</c:f>
              <c:strCache>
                <c:ptCount val="1"/>
                <c:pt idx="0">
                  <c:v>Bus ICE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'25'!$B$7:$H$7</c:f>
              <c:numCache>
                <c:formatCode>0.0</c:formatCode>
                <c:ptCount val="7"/>
                <c:pt idx="0">
                  <c:v>4.9620000000000003E-3</c:v>
                </c:pt>
                <c:pt idx="1">
                  <c:v>2.4810000000000001E-3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2-4860-A025-F30F29AEB312}"/>
            </c:ext>
          </c:extLst>
        </c:ser>
        <c:ser>
          <c:idx val="4"/>
          <c:order val="4"/>
          <c:tx>
            <c:strRef>
              <c:f>'25'!$A$8</c:f>
              <c:strCache>
                <c:ptCount val="1"/>
                <c:pt idx="0">
                  <c:v>Car PHEV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'25'!$B$8:$H$8</c:f>
              <c:numCache>
                <c:formatCode>0.0</c:formatCode>
                <c:ptCount val="7"/>
                <c:pt idx="0">
                  <c:v>0.71290378647193386</c:v>
                </c:pt>
                <c:pt idx="1">
                  <c:v>0.87880438055136056</c:v>
                </c:pt>
                <c:pt idx="2">
                  <c:v>0.61684267883122557</c:v>
                </c:pt>
                <c:pt idx="3">
                  <c:v>0.13274016927692894</c:v>
                </c:pt>
                <c:pt idx="4">
                  <c:v>2.3919887684085282E-2</c:v>
                </c:pt>
                <c:pt idx="5">
                  <c:v>5.9999999792948342E-3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2-4860-A025-F30F29AEB312}"/>
            </c:ext>
          </c:extLst>
        </c:ser>
        <c:ser>
          <c:idx val="5"/>
          <c:order val="5"/>
          <c:tx>
            <c:strRef>
              <c:f>'25'!$A$9</c:f>
              <c:strCache>
                <c:ptCount val="1"/>
                <c:pt idx="0">
                  <c:v>LGV PHEV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'25'!$B$9:$H$9</c:f>
              <c:numCache>
                <c:formatCode>0.0</c:formatCode>
                <c:ptCount val="7"/>
                <c:pt idx="0">
                  <c:v>1.0548836861054924E-2</c:v>
                </c:pt>
                <c:pt idx="1">
                  <c:v>1.0548836862016173E-2</c:v>
                </c:pt>
                <c:pt idx="2">
                  <c:v>1.0548836864030279E-2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2-4860-A025-F30F29AEB312}"/>
            </c:ext>
          </c:extLst>
        </c:ser>
        <c:ser>
          <c:idx val="6"/>
          <c:order val="6"/>
          <c:tx>
            <c:strRef>
              <c:f>'25'!$A$10</c:f>
              <c:strCache>
                <c:ptCount val="1"/>
                <c:pt idx="0">
                  <c:v>Car EV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'25'!$B$10:$H$10</c:f>
              <c:numCache>
                <c:formatCode>0.0</c:formatCode>
                <c:ptCount val="7"/>
                <c:pt idx="0">
                  <c:v>0</c:v>
                </c:pt>
                <c:pt idx="1">
                  <c:v>0.82528884876736208</c:v>
                </c:pt>
                <c:pt idx="2">
                  <c:v>1.4998715575176913</c:v>
                </c:pt>
                <c:pt idx="3">
                  <c:v>2.199934061665457</c:v>
                </c:pt>
                <c:pt idx="4">
                  <c:v>2.3305645876707293</c:v>
                </c:pt>
                <c:pt idx="5">
                  <c:v>2.3712897685782837</c:v>
                </c:pt>
                <c:pt idx="6">
                  <c:v>2.3964495258116201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2-4860-A025-F30F29AEB312}"/>
            </c:ext>
          </c:extLst>
        </c:ser>
        <c:ser>
          <c:idx val="7"/>
          <c:order val="7"/>
          <c:tx>
            <c:strRef>
              <c:f>'25'!$A$11</c:f>
              <c:strCache>
                <c:ptCount val="1"/>
                <c:pt idx="0">
                  <c:v>LGV ZE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'25'!$B$11:$H$11</c:f>
              <c:numCache>
                <c:formatCode>0.0</c:formatCode>
                <c:ptCount val="7"/>
                <c:pt idx="0">
                  <c:v>0</c:v>
                </c:pt>
                <c:pt idx="1">
                  <c:v>0.14708912560341547</c:v>
                </c:pt>
                <c:pt idx="2">
                  <c:v>0.17826148844224365</c:v>
                </c:pt>
                <c:pt idx="3">
                  <c:v>0.35155054381521444</c:v>
                </c:pt>
                <c:pt idx="4">
                  <c:v>0.29720474666377117</c:v>
                </c:pt>
                <c:pt idx="5">
                  <c:v>0.30283364583956129</c:v>
                </c:pt>
                <c:pt idx="6">
                  <c:v>0.30657891828210049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D2-4860-A025-F30F29AEB312}"/>
            </c:ext>
          </c:extLst>
        </c:ser>
        <c:ser>
          <c:idx val="8"/>
          <c:order val="8"/>
          <c:tx>
            <c:strRef>
              <c:f>'25'!$A$12</c:f>
              <c:strCache>
                <c:ptCount val="1"/>
                <c:pt idx="0">
                  <c:v>Bus EV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'25'!$B$12:$H$12</c:f>
              <c:numCache>
                <c:formatCode>0.0</c:formatCode>
                <c:ptCount val="7"/>
                <c:pt idx="0">
                  <c:v>2.0610279291433781E-3</c:v>
                </c:pt>
                <c:pt idx="1">
                  <c:v>4.6476233051561877E-3</c:v>
                </c:pt>
                <c:pt idx="2">
                  <c:v>7.234197765144907E-3</c:v>
                </c:pt>
                <c:pt idx="3">
                  <c:v>7.2064015023509658E-3</c:v>
                </c:pt>
                <c:pt idx="4">
                  <c:v>7.1617848895458398E-3</c:v>
                </c:pt>
                <c:pt idx="5">
                  <c:v>7.1347015970762819E-3</c:v>
                </c:pt>
                <c:pt idx="6">
                  <c:v>7.1081069251975691E-3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D2-4860-A025-F30F29AEB312}"/>
            </c:ext>
          </c:extLst>
        </c:ser>
        <c:ser>
          <c:idx val="9"/>
          <c:order val="9"/>
          <c:tx>
            <c:strRef>
              <c:f>'25'!$A$13</c:f>
              <c:strCache>
                <c:ptCount val="1"/>
                <c:pt idx="0">
                  <c:v>HGV ZE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'25'!$B$13:$H$13</c:f>
              <c:numCache>
                <c:formatCode>0.0</c:formatCode>
                <c:ptCount val="7"/>
                <c:pt idx="0">
                  <c:v>8.4397025970195522E-3</c:v>
                </c:pt>
                <c:pt idx="1">
                  <c:v>1.597132803614711E-2</c:v>
                </c:pt>
                <c:pt idx="2">
                  <c:v>2.3679099505392837E-2</c:v>
                </c:pt>
                <c:pt idx="3">
                  <c:v>2.4958419338104047E-2</c:v>
                </c:pt>
                <c:pt idx="4">
                  <c:v>2.5069503030131841E-2</c:v>
                </c:pt>
                <c:pt idx="5">
                  <c:v>2.5181182882281192E-2</c:v>
                </c:pt>
                <c:pt idx="6">
                  <c:v>2.5248899108783893E-2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D2-4860-A025-F30F29AEB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1240440"/>
        <c:axId val="1031240768"/>
      </c:barChart>
      <c:catAx>
        <c:axId val="10312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31240768"/>
        <c:crosses val="autoZero"/>
        <c:auto val="1"/>
        <c:lblAlgn val="ctr"/>
        <c:lblOffset val="100"/>
        <c:noMultiLvlLbl val="0"/>
      </c:catAx>
      <c:valAx>
        <c:axId val="103124076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3124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Scottish passenger demand and proportion of electrified network 1993-2021</a:t>
            </a:r>
            <a:endParaRPr lang="en-GB" sz="1400" b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'26'!$B$3</c:f>
              <c:strCache>
                <c:ptCount val="1"/>
                <c:pt idx="0">
                  <c:v>Journeys (millions)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'26'!$A$4:$A$32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'26'!$B$4:$B$32</c:f>
              <c:numCache>
                <c:formatCode>0</c:formatCode>
                <c:ptCount val="29"/>
                <c:pt idx="0">
                  <c:v>60.2</c:v>
                </c:pt>
                <c:pt idx="1">
                  <c:v>59.6</c:v>
                </c:pt>
                <c:pt idx="2">
                  <c:v>55.3</c:v>
                </c:pt>
                <c:pt idx="3">
                  <c:v>57.9</c:v>
                </c:pt>
                <c:pt idx="4">
                  <c:v>59.3</c:v>
                </c:pt>
                <c:pt idx="5">
                  <c:v>62.6</c:v>
                </c:pt>
                <c:pt idx="6">
                  <c:v>64.599999999999994</c:v>
                </c:pt>
                <c:pt idx="7">
                  <c:v>67.5</c:v>
                </c:pt>
                <c:pt idx="8">
                  <c:v>67.7</c:v>
                </c:pt>
                <c:pt idx="9">
                  <c:v>65.3</c:v>
                </c:pt>
                <c:pt idx="10">
                  <c:v>62.2</c:v>
                </c:pt>
                <c:pt idx="11">
                  <c:v>64</c:v>
                </c:pt>
                <c:pt idx="12">
                  <c:v>69.400000000000006</c:v>
                </c:pt>
                <c:pt idx="13">
                  <c:v>71.599999999999994</c:v>
                </c:pt>
                <c:pt idx="14">
                  <c:v>74.5</c:v>
                </c:pt>
                <c:pt idx="15">
                  <c:v>76.400000000000006</c:v>
                </c:pt>
                <c:pt idx="16">
                  <c:v>76.900000000000006</c:v>
                </c:pt>
                <c:pt idx="17">
                  <c:v>78.3</c:v>
                </c:pt>
                <c:pt idx="18">
                  <c:v>81.099999999999994</c:v>
                </c:pt>
                <c:pt idx="19">
                  <c:v>83.3</c:v>
                </c:pt>
                <c:pt idx="20">
                  <c:v>86.3</c:v>
                </c:pt>
                <c:pt idx="21">
                  <c:v>92.7</c:v>
                </c:pt>
                <c:pt idx="22">
                  <c:v>93.8</c:v>
                </c:pt>
                <c:pt idx="23">
                  <c:v>94.2</c:v>
                </c:pt>
                <c:pt idx="24">
                  <c:v>97.8</c:v>
                </c:pt>
                <c:pt idx="25">
                  <c:v>97.8</c:v>
                </c:pt>
                <c:pt idx="26">
                  <c:v>96.4</c:v>
                </c:pt>
                <c:pt idx="27">
                  <c:v>14.4</c:v>
                </c:pt>
                <c:pt idx="28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AF0-40EE-849E-1FCEDC86A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566184"/>
        <c:axId val="270574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'26'!$A$3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'26'!$A$4:$A$32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  <c:pt idx="27">
                        <c:v>2020</c:v>
                      </c:pt>
                      <c:pt idx="2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'26'!$A$4:$A$32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  <c:pt idx="27">
                        <c:v>2020</c:v>
                      </c:pt>
                      <c:pt idx="28">
                        <c:v>2021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FAF0-40EE-849E-1FCEDC86AD2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'26'!$C$3</c:f>
              <c:strCache>
                <c:ptCount val="1"/>
                <c:pt idx="0">
                  <c:v>Proportion of track electrified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'26'!$C$4:$C$32</c:f>
              <c:numCache>
                <c:formatCode>General</c:formatCode>
                <c:ptCount val="29"/>
                <c:pt idx="20" formatCode="_-* #,##0_-;\-* #,##0_-;_-* &quot;-&quot;??_-;_-@_-">
                  <c:v>24.107142857142858</c:v>
                </c:pt>
                <c:pt idx="21" formatCode="_-* #,##0_-;\-* #,##0_-;_-* &quot;-&quot;??_-;_-@_-">
                  <c:v>24.08921933085502</c:v>
                </c:pt>
                <c:pt idx="22" formatCode="_-* #,##0_-;\-* #,##0_-;_-* &quot;-&quot;??_-;_-@_-">
                  <c:v>24.12639405204461</c:v>
                </c:pt>
                <c:pt idx="23" formatCode="_-* #,##0_-;\-* #,##0_-;_-* &quot;-&quot;??_-;_-@_-">
                  <c:v>25.246620387285351</c:v>
                </c:pt>
                <c:pt idx="24" formatCode="_-* #,##0_-;\-* #,##0_-;_-* &quot;-&quot;??_-;_-@_-">
                  <c:v>25.319693094629159</c:v>
                </c:pt>
                <c:pt idx="25" formatCode="_-* #,##0_-;\-* #,##0_-;_-* &quot;-&quot;??_-;_-@_-">
                  <c:v>27.914674512688485</c:v>
                </c:pt>
                <c:pt idx="26" formatCode="_-* #,##0_-;\-* #,##0_-;_-* &quot;-&quot;??_-;_-@_-">
                  <c:v>36.373666789260753</c:v>
                </c:pt>
                <c:pt idx="27" formatCode="_-* #,##0_-;\-* #,##0_-;_-* &quot;-&quot;??_-;_-@_-">
                  <c:v>32.76564235468345</c:v>
                </c:pt>
                <c:pt idx="28" formatCode="_-* #,##0_-;\-* #,##0_-;_-* &quot;-&quot;??_-;_-@_-">
                  <c:v>32.76564235468345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AF0-40EE-849E-1FCEDC86A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26784"/>
        <c:axId val="1947223456"/>
      </c:lineChart>
      <c:catAx>
        <c:axId val="27056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0574712"/>
        <c:crosses val="autoZero"/>
        <c:auto val="1"/>
        <c:lblAlgn val="ctr"/>
        <c:lblOffset val="100"/>
        <c:noMultiLvlLbl val="0"/>
      </c:catAx>
      <c:valAx>
        <c:axId val="27057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 passenger journeys</a:t>
                </a:r>
              </a:p>
            </c:rich>
          </c:tx>
          <c:layout>
            <c:manualLayout>
              <c:xMode val="edge"/>
              <c:yMode val="edge"/>
              <c:x val="3.3333368730122492E-2"/>
              <c:y val="0.230066334705973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0566184"/>
        <c:crosses val="autoZero"/>
        <c:crossBetween val="between"/>
      </c:valAx>
      <c:valAx>
        <c:axId val="1947223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7226784"/>
        <c:crosses val="max"/>
        <c:crossBetween val="between"/>
        <c:majorUnit val="10"/>
      </c:valAx>
      <c:catAx>
        <c:axId val="194722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94722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'27a'!$A$4</c:f>
              <c:strCache>
                <c:ptCount val="1"/>
                <c:pt idx="0">
                  <c:v>Passengers in '000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'27a'!$B$3:$AC$3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'27a'!$B$4:$AC$4</c:f>
              <c:numCache>
                <c:formatCode>_-* #,##0_-;\-* #,##0_-;_-* "-"??_-;_-@_-</c:formatCode>
                <c:ptCount val="28"/>
                <c:pt idx="0">
                  <c:v>7223.9740000000002</c:v>
                </c:pt>
                <c:pt idx="1">
                  <c:v>7269.8219999999992</c:v>
                </c:pt>
                <c:pt idx="2">
                  <c:v>7367.9860000000008</c:v>
                </c:pt>
                <c:pt idx="3">
                  <c:v>8151.0865000000003</c:v>
                </c:pt>
                <c:pt idx="4">
                  <c:v>7122.1845000000003</c:v>
                </c:pt>
                <c:pt idx="5">
                  <c:v>7237.5145000000002</c:v>
                </c:pt>
                <c:pt idx="6">
                  <c:v>7040.8049999999994</c:v>
                </c:pt>
                <c:pt idx="7">
                  <c:v>7342.1620000000003</c:v>
                </c:pt>
                <c:pt idx="8">
                  <c:v>7318.8850000000011</c:v>
                </c:pt>
                <c:pt idx="9">
                  <c:v>7456.35</c:v>
                </c:pt>
                <c:pt idx="10">
                  <c:v>7575.558</c:v>
                </c:pt>
                <c:pt idx="11">
                  <c:v>8033.7749999999996</c:v>
                </c:pt>
                <c:pt idx="12">
                  <c:v>8293.0520000000033</c:v>
                </c:pt>
                <c:pt idx="13">
                  <c:v>8327.4359999999979</c:v>
                </c:pt>
                <c:pt idx="14">
                  <c:v>8452.6670000000013</c:v>
                </c:pt>
                <c:pt idx="15">
                  <c:v>8466.4860000000008</c:v>
                </c:pt>
                <c:pt idx="16">
                  <c:v>8000.63</c:v>
                </c:pt>
                <c:pt idx="17">
                  <c:v>8271.6459999999988</c:v>
                </c:pt>
                <c:pt idx="18">
                  <c:v>8016.4259999999995</c:v>
                </c:pt>
                <c:pt idx="19">
                  <c:v>7773.0959999999995</c:v>
                </c:pt>
                <c:pt idx="20">
                  <c:v>7888.1470000000018</c:v>
                </c:pt>
                <c:pt idx="21">
                  <c:v>7830.5429999999988</c:v>
                </c:pt>
                <c:pt idx="22">
                  <c:v>7884.3119999999999</c:v>
                </c:pt>
                <c:pt idx="23">
                  <c:v>7824.3799999999992</c:v>
                </c:pt>
                <c:pt idx="24">
                  <c:v>8319.9539999999979</c:v>
                </c:pt>
                <c:pt idx="25">
                  <c:v>8501.3559999999998</c:v>
                </c:pt>
                <c:pt idx="26">
                  <c:v>8529.137999999999</c:v>
                </c:pt>
                <c:pt idx="27">
                  <c:v>8656.3170000000009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C-433D-9D98-689061F5C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890568"/>
        <c:axId val="745889256"/>
      </c:lineChart>
      <c:catAx>
        <c:axId val="7458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889256"/>
        <c:crosses val="autoZero"/>
        <c:auto val="1"/>
        <c:lblAlgn val="ctr"/>
        <c:lblOffset val="100"/>
        <c:tickLblSkip val="1"/>
        <c:noMultiLvlLbl val="0"/>
      </c:catAx>
      <c:valAx>
        <c:axId val="745889256"/>
        <c:scaling>
          <c:orientation val="minMax"/>
          <c:max val="9000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Passengers in '000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8905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Domestic Freight at major</a:t>
            </a:r>
            <a:r>
              <a:rPr lang="en-GB" baseline="0"/>
              <a:t> Scottish ports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'27b'!$A$4</c:f>
              <c:strCache>
                <c:ptCount val="1"/>
                <c:pt idx="0">
                  <c:v>Domestic Freight ('000 tonnes)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'27b'!$B$3:$V$3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'27b'!$B$4:$V$4</c:f>
              <c:numCache>
                <c:formatCode>_-* #,##0_-;\-* #,##0_-;_-* "-"??_-;_-@_-</c:formatCode>
                <c:ptCount val="21"/>
                <c:pt idx="0">
                  <c:v>42916</c:v>
                </c:pt>
                <c:pt idx="1">
                  <c:v>35098</c:v>
                </c:pt>
                <c:pt idx="2">
                  <c:v>38882</c:v>
                </c:pt>
                <c:pt idx="3">
                  <c:v>38068</c:v>
                </c:pt>
                <c:pt idx="4">
                  <c:v>36970</c:v>
                </c:pt>
                <c:pt idx="5">
                  <c:v>42967</c:v>
                </c:pt>
                <c:pt idx="6">
                  <c:v>35718.497521447578</c:v>
                </c:pt>
                <c:pt idx="7">
                  <c:v>37619</c:v>
                </c:pt>
                <c:pt idx="8">
                  <c:v>33586</c:v>
                </c:pt>
                <c:pt idx="9">
                  <c:v>30228</c:v>
                </c:pt>
                <c:pt idx="10">
                  <c:v>27468</c:v>
                </c:pt>
                <c:pt idx="11">
                  <c:v>26379</c:v>
                </c:pt>
                <c:pt idx="12">
                  <c:v>24519.100000000006</c:v>
                </c:pt>
                <c:pt idx="13">
                  <c:v>19832.791005378553</c:v>
                </c:pt>
                <c:pt idx="14">
                  <c:v>20219.290000000005</c:v>
                </c:pt>
                <c:pt idx="15">
                  <c:v>22813</c:v>
                </c:pt>
                <c:pt idx="16">
                  <c:v>20950</c:v>
                </c:pt>
                <c:pt idx="17">
                  <c:v>21811</c:v>
                </c:pt>
                <c:pt idx="18">
                  <c:v>17177.614817450289</c:v>
                </c:pt>
                <c:pt idx="19">
                  <c:v>17793.600000000002</c:v>
                </c:pt>
                <c:pt idx="20">
                  <c:v>16548.53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FF-4AE7-B255-214A164C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010824"/>
        <c:axId val="790018040"/>
      </c:lineChart>
      <c:catAx>
        <c:axId val="79001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018040"/>
        <c:crosses val="autoZero"/>
        <c:auto val="1"/>
        <c:lblAlgn val="ctr"/>
        <c:lblOffset val="100"/>
        <c:noMultiLvlLbl val="0"/>
      </c:catAx>
      <c:valAx>
        <c:axId val="79001804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Domestic Freight ('000 tonnes)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01082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Terminal Passengers from</a:t>
            </a:r>
            <a:r>
              <a:rPr lang="en-GB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the main Scottish airports 1961-2021</a:t>
            </a:r>
            <a:endParaRPr lang="en-GB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'28'!$A$4</c:f>
              <c:strCache>
                <c:ptCount val="1"/>
                <c:pt idx="0">
                  <c:v>Prestwick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'28'!$B$3:$BJ$3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'28'!$B$4:$BJ$4</c:f>
              <c:numCache>
                <c:formatCode>_-* #,##0_-;\-* #,##0_-;_-* "-"??_-;_-@_-</c:formatCode>
                <c:ptCount val="61"/>
                <c:pt idx="0">
                  <c:v>198.79499999999999</c:v>
                </c:pt>
                <c:pt idx="1">
                  <c:v>194.524</c:v>
                </c:pt>
                <c:pt idx="2">
                  <c:v>196.86099999999999</c:v>
                </c:pt>
                <c:pt idx="3">
                  <c:v>225.69900000000001</c:v>
                </c:pt>
                <c:pt idx="4">
                  <c:v>294.29500000000002</c:v>
                </c:pt>
                <c:pt idx="5">
                  <c:v>311.76499999999999</c:v>
                </c:pt>
                <c:pt idx="6">
                  <c:v>294.709</c:v>
                </c:pt>
                <c:pt idx="7">
                  <c:v>362.00599999999997</c:v>
                </c:pt>
                <c:pt idx="8">
                  <c:v>312.05700000000002</c:v>
                </c:pt>
                <c:pt idx="9">
                  <c:v>335.13099999999997</c:v>
                </c:pt>
                <c:pt idx="10">
                  <c:v>323.08999999999997</c:v>
                </c:pt>
                <c:pt idx="11">
                  <c:v>451.55399999999997</c:v>
                </c:pt>
                <c:pt idx="12">
                  <c:v>386.47800000000001</c:v>
                </c:pt>
                <c:pt idx="13">
                  <c:v>343.26</c:v>
                </c:pt>
                <c:pt idx="14">
                  <c:v>395.04</c:v>
                </c:pt>
                <c:pt idx="15">
                  <c:v>397.86500000000001</c:v>
                </c:pt>
                <c:pt idx="16">
                  <c:v>385.96899999999999</c:v>
                </c:pt>
                <c:pt idx="17">
                  <c:v>362.66399999999999</c:v>
                </c:pt>
                <c:pt idx="18">
                  <c:v>419.67</c:v>
                </c:pt>
                <c:pt idx="19">
                  <c:v>393.577</c:v>
                </c:pt>
                <c:pt idx="20">
                  <c:v>362.87</c:v>
                </c:pt>
                <c:pt idx="21">
                  <c:v>255.096</c:v>
                </c:pt>
                <c:pt idx="22">
                  <c:v>250</c:v>
                </c:pt>
                <c:pt idx="23">
                  <c:v>235.9</c:v>
                </c:pt>
                <c:pt idx="24">
                  <c:v>236.4</c:v>
                </c:pt>
                <c:pt idx="25">
                  <c:v>241.1</c:v>
                </c:pt>
                <c:pt idx="26">
                  <c:v>300</c:v>
                </c:pt>
                <c:pt idx="27">
                  <c:v>302</c:v>
                </c:pt>
                <c:pt idx="28">
                  <c:v>317</c:v>
                </c:pt>
                <c:pt idx="29">
                  <c:v>95</c:v>
                </c:pt>
                <c:pt idx="30">
                  <c:v>35</c:v>
                </c:pt>
                <c:pt idx="31">
                  <c:v>11</c:v>
                </c:pt>
                <c:pt idx="32">
                  <c:v>10</c:v>
                </c:pt>
                <c:pt idx="33">
                  <c:v>135</c:v>
                </c:pt>
                <c:pt idx="34">
                  <c:v>313</c:v>
                </c:pt>
                <c:pt idx="35">
                  <c:v>522</c:v>
                </c:pt>
                <c:pt idx="36">
                  <c:v>567</c:v>
                </c:pt>
                <c:pt idx="37">
                  <c:v>558.21400000000006</c:v>
                </c:pt>
                <c:pt idx="38">
                  <c:v>702.35500000000002</c:v>
                </c:pt>
                <c:pt idx="39">
                  <c:v>904.83699999999999</c:v>
                </c:pt>
                <c:pt idx="40">
                  <c:v>1231.8409999999999</c:v>
                </c:pt>
                <c:pt idx="41">
                  <c:v>1486.384</c:v>
                </c:pt>
                <c:pt idx="42">
                  <c:v>1854.4839999999999</c:v>
                </c:pt>
                <c:pt idx="43">
                  <c:v>2158.9670000000001</c:v>
                </c:pt>
                <c:pt idx="44">
                  <c:v>2404.654</c:v>
                </c:pt>
                <c:pt idx="45">
                  <c:v>2394.9279999999999</c:v>
                </c:pt>
                <c:pt idx="46">
                  <c:v>2420.7089999999998</c:v>
                </c:pt>
                <c:pt idx="47">
                  <c:v>2414.0189999999998</c:v>
                </c:pt>
                <c:pt idx="48">
                  <c:v>1817.2860000000001</c:v>
                </c:pt>
                <c:pt idx="49">
                  <c:v>1659.9459999999999</c:v>
                </c:pt>
                <c:pt idx="50">
                  <c:v>1295.5119999999999</c:v>
                </c:pt>
                <c:pt idx="51">
                  <c:v>1066.9169999999999</c:v>
                </c:pt>
                <c:pt idx="52">
                  <c:v>1144.568</c:v>
                </c:pt>
                <c:pt idx="53">
                  <c:v>912.399</c:v>
                </c:pt>
                <c:pt idx="54">
                  <c:v>609.58900000000006</c:v>
                </c:pt>
                <c:pt idx="55">
                  <c:v>671.66099999999994</c:v>
                </c:pt>
                <c:pt idx="56">
                  <c:v>695.66899999999998</c:v>
                </c:pt>
                <c:pt idx="57">
                  <c:v>680.95799999999997</c:v>
                </c:pt>
                <c:pt idx="58">
                  <c:v>638.97500000000002</c:v>
                </c:pt>
                <c:pt idx="59">
                  <c:v>90.608000000000004</c:v>
                </c:pt>
                <c:pt idx="60">
                  <c:v>77.807000000000002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5-47F9-AA6E-3B7279D21E8B}"/>
            </c:ext>
          </c:extLst>
        </c:ser>
        <c:ser>
          <c:idx val="1"/>
          <c:order val="1"/>
          <c:tx>
            <c:strRef>
              <c:f>'28'!$A$5</c:f>
              <c:strCache>
                <c:ptCount val="1"/>
                <c:pt idx="0">
                  <c:v>Glasgow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'28'!$B$3:$BJ$3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'28'!$B$5:$BJ$5</c:f>
              <c:numCache>
                <c:formatCode>_-* #,##0_-;\-* #,##0_-;_-* "-"??_-;_-@_-</c:formatCode>
                <c:ptCount val="61"/>
                <c:pt idx="0">
                  <c:v>741.39400000000001</c:v>
                </c:pt>
                <c:pt idx="1">
                  <c:v>854.98800000000006</c:v>
                </c:pt>
                <c:pt idx="2">
                  <c:v>996.26400000000001</c:v>
                </c:pt>
                <c:pt idx="3">
                  <c:v>1150.5060000000001</c:v>
                </c:pt>
                <c:pt idx="4">
                  <c:v>1240.066</c:v>
                </c:pt>
                <c:pt idx="5">
                  <c:v>1406.8789999999999</c:v>
                </c:pt>
                <c:pt idx="6">
                  <c:v>1528.98</c:v>
                </c:pt>
                <c:pt idx="7">
                  <c:v>1387.21</c:v>
                </c:pt>
                <c:pt idx="8">
                  <c:v>1610.7739999999999</c:v>
                </c:pt>
                <c:pt idx="9">
                  <c:v>1702.5550000000001</c:v>
                </c:pt>
                <c:pt idx="10">
                  <c:v>1744.1279999999999</c:v>
                </c:pt>
                <c:pt idx="11">
                  <c:v>1880.2650000000001</c:v>
                </c:pt>
                <c:pt idx="12">
                  <c:v>2142.4369999999999</c:v>
                </c:pt>
                <c:pt idx="13">
                  <c:v>1935.4459999999999</c:v>
                </c:pt>
                <c:pt idx="14">
                  <c:v>1763.2950000000001</c:v>
                </c:pt>
                <c:pt idx="15">
                  <c:v>1975.7170000000001</c:v>
                </c:pt>
                <c:pt idx="16">
                  <c:v>1752.0419999999999</c:v>
                </c:pt>
                <c:pt idx="17">
                  <c:v>2153.3220000000001</c:v>
                </c:pt>
                <c:pt idx="18">
                  <c:v>2358.2359999999999</c:v>
                </c:pt>
                <c:pt idx="19">
                  <c:v>2339.1370000000002</c:v>
                </c:pt>
                <c:pt idx="20">
                  <c:v>2265.2249999999999</c:v>
                </c:pt>
                <c:pt idx="21">
                  <c:v>2404.6640000000002</c:v>
                </c:pt>
                <c:pt idx="22">
                  <c:v>2440.5</c:v>
                </c:pt>
                <c:pt idx="23">
                  <c:v>2746.9</c:v>
                </c:pt>
                <c:pt idx="24">
                  <c:v>2695.3</c:v>
                </c:pt>
                <c:pt idx="25">
                  <c:v>3101.2</c:v>
                </c:pt>
                <c:pt idx="26">
                  <c:v>3365</c:v>
                </c:pt>
                <c:pt idx="27">
                  <c:v>3634</c:v>
                </c:pt>
                <c:pt idx="28">
                  <c:v>3862</c:v>
                </c:pt>
                <c:pt idx="29">
                  <c:v>4286</c:v>
                </c:pt>
                <c:pt idx="30">
                  <c:v>4154</c:v>
                </c:pt>
                <c:pt idx="31">
                  <c:v>4669</c:v>
                </c:pt>
                <c:pt idx="32">
                  <c:v>5014</c:v>
                </c:pt>
                <c:pt idx="33">
                  <c:v>5456</c:v>
                </c:pt>
                <c:pt idx="34">
                  <c:v>5423</c:v>
                </c:pt>
                <c:pt idx="35">
                  <c:v>5472</c:v>
                </c:pt>
                <c:pt idx="36">
                  <c:v>6012</c:v>
                </c:pt>
                <c:pt idx="37">
                  <c:v>6480.8990000000003</c:v>
                </c:pt>
                <c:pt idx="38">
                  <c:v>6759.3990000000003</c:v>
                </c:pt>
                <c:pt idx="39">
                  <c:v>6919.9889999999996</c:v>
                </c:pt>
                <c:pt idx="40">
                  <c:v>7243.3159999999998</c:v>
                </c:pt>
                <c:pt idx="41">
                  <c:v>7768.59</c:v>
                </c:pt>
                <c:pt idx="42">
                  <c:v>8115.3220000000001</c:v>
                </c:pt>
                <c:pt idx="43">
                  <c:v>8557.0869999999995</c:v>
                </c:pt>
                <c:pt idx="44">
                  <c:v>8775.3549999999996</c:v>
                </c:pt>
                <c:pt idx="45">
                  <c:v>8820.4619999999995</c:v>
                </c:pt>
                <c:pt idx="46">
                  <c:v>8726.0130000000008</c:v>
                </c:pt>
                <c:pt idx="47">
                  <c:v>8135.26</c:v>
                </c:pt>
                <c:pt idx="48">
                  <c:v>7213.3969999999999</c:v>
                </c:pt>
                <c:pt idx="49">
                  <c:v>6521.7650000000003</c:v>
                </c:pt>
                <c:pt idx="50">
                  <c:v>6858.268</c:v>
                </c:pt>
                <c:pt idx="51">
                  <c:v>7150.0950000000003</c:v>
                </c:pt>
                <c:pt idx="52">
                  <c:v>7358.0990000000002</c:v>
                </c:pt>
                <c:pt idx="53">
                  <c:v>7708.8670000000002</c:v>
                </c:pt>
                <c:pt idx="54">
                  <c:v>8709.5310000000009</c:v>
                </c:pt>
                <c:pt idx="55">
                  <c:v>9343.1470000000008</c:v>
                </c:pt>
                <c:pt idx="56">
                  <c:v>9894.8449999999993</c:v>
                </c:pt>
                <c:pt idx="57">
                  <c:v>9652.5159999999996</c:v>
                </c:pt>
                <c:pt idx="58">
                  <c:v>8843.2139999999999</c:v>
                </c:pt>
                <c:pt idx="59">
                  <c:v>1944.981</c:v>
                </c:pt>
                <c:pt idx="60">
                  <c:v>2071.0079999999998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5-47F9-AA6E-3B7279D21E8B}"/>
            </c:ext>
          </c:extLst>
        </c:ser>
        <c:ser>
          <c:idx val="2"/>
          <c:order val="2"/>
          <c:tx>
            <c:strRef>
              <c:f>'28'!$A$6</c:f>
              <c:strCache>
                <c:ptCount val="1"/>
                <c:pt idx="0">
                  <c:v>Edinburgh</c:v>
                </c:pt>
              </c:strCache>
            </c:strRef>
          </c:tx>
          <c:spPr>
            <a:solidFill>
              <a:srgbClr val="FAEA50"/>
            </a:solidFill>
            <a:ln>
              <a:noFill/>
            </a:ln>
            <a:effectLst/>
          </c:spPr>
          <c:invertIfNegative val="0"/>
          <c:cat>
            <c:numRef>
              <c:f>'28'!$B$3:$BJ$3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'28'!$B$6:$BJ$6</c:f>
              <c:numCache>
                <c:formatCode>_-* #,##0_-;\-* #,##0_-;_-* "-"??_-;_-@_-</c:formatCode>
                <c:ptCount val="61"/>
                <c:pt idx="0">
                  <c:v>259.71600000000001</c:v>
                </c:pt>
                <c:pt idx="1">
                  <c:v>318.024</c:v>
                </c:pt>
                <c:pt idx="2">
                  <c:v>389.82100000000003</c:v>
                </c:pt>
                <c:pt idx="3">
                  <c:v>444.05799999999999</c:v>
                </c:pt>
                <c:pt idx="4">
                  <c:v>489.10399999999998</c:v>
                </c:pt>
                <c:pt idx="5">
                  <c:v>531.15</c:v>
                </c:pt>
                <c:pt idx="6">
                  <c:v>600.20799999999997</c:v>
                </c:pt>
                <c:pt idx="7">
                  <c:v>616.12900000000002</c:v>
                </c:pt>
                <c:pt idx="8">
                  <c:v>602.06600000000003</c:v>
                </c:pt>
                <c:pt idx="9">
                  <c:v>653.24699999999996</c:v>
                </c:pt>
                <c:pt idx="10">
                  <c:v>679.52800000000002</c:v>
                </c:pt>
                <c:pt idx="11">
                  <c:v>756.68499999999995</c:v>
                </c:pt>
                <c:pt idx="12">
                  <c:v>877.18200000000002</c:v>
                </c:pt>
                <c:pt idx="13">
                  <c:v>790.65099999999995</c:v>
                </c:pt>
                <c:pt idx="14">
                  <c:v>874.01800000000003</c:v>
                </c:pt>
                <c:pt idx="15">
                  <c:v>990.79300000000001</c:v>
                </c:pt>
                <c:pt idx="16">
                  <c:v>1021.0170000000001</c:v>
                </c:pt>
                <c:pt idx="17">
                  <c:v>1137.355</c:v>
                </c:pt>
                <c:pt idx="18">
                  <c:v>1244.2550000000001</c:v>
                </c:pt>
                <c:pt idx="19">
                  <c:v>1161.9870000000001</c:v>
                </c:pt>
                <c:pt idx="20">
                  <c:v>1119.76</c:v>
                </c:pt>
                <c:pt idx="21">
                  <c:v>1202.6590000000001</c:v>
                </c:pt>
                <c:pt idx="22">
                  <c:v>1275.3</c:v>
                </c:pt>
                <c:pt idx="23">
                  <c:v>1489</c:v>
                </c:pt>
                <c:pt idx="24">
                  <c:v>1574.3</c:v>
                </c:pt>
                <c:pt idx="25">
                  <c:v>1649.1</c:v>
                </c:pt>
                <c:pt idx="26">
                  <c:v>1845</c:v>
                </c:pt>
                <c:pt idx="27">
                  <c:v>2074</c:v>
                </c:pt>
                <c:pt idx="28">
                  <c:v>2363</c:v>
                </c:pt>
                <c:pt idx="29">
                  <c:v>2492</c:v>
                </c:pt>
                <c:pt idx="30">
                  <c:v>2340</c:v>
                </c:pt>
                <c:pt idx="31">
                  <c:v>2538</c:v>
                </c:pt>
                <c:pt idx="32">
                  <c:v>2709</c:v>
                </c:pt>
                <c:pt idx="33">
                  <c:v>2997</c:v>
                </c:pt>
                <c:pt idx="34">
                  <c:v>3275</c:v>
                </c:pt>
                <c:pt idx="35">
                  <c:v>3810</c:v>
                </c:pt>
                <c:pt idx="36">
                  <c:v>4161</c:v>
                </c:pt>
                <c:pt idx="37">
                  <c:v>4544.9920000000002</c:v>
                </c:pt>
                <c:pt idx="38">
                  <c:v>5090.357</c:v>
                </c:pt>
                <c:pt idx="39">
                  <c:v>5493.509</c:v>
                </c:pt>
                <c:pt idx="40">
                  <c:v>6038.3410000000003</c:v>
                </c:pt>
                <c:pt idx="41">
                  <c:v>6911.152</c:v>
                </c:pt>
                <c:pt idx="42">
                  <c:v>7476.357</c:v>
                </c:pt>
                <c:pt idx="43">
                  <c:v>7992.4830000000002</c:v>
                </c:pt>
                <c:pt idx="44">
                  <c:v>8448.6039999999994</c:v>
                </c:pt>
                <c:pt idx="45">
                  <c:v>8606.6509999999998</c:v>
                </c:pt>
                <c:pt idx="46">
                  <c:v>9037.2000000000007</c:v>
                </c:pt>
                <c:pt idx="47">
                  <c:v>8992.1779999999999</c:v>
                </c:pt>
                <c:pt idx="48">
                  <c:v>9043.4519999999993</c:v>
                </c:pt>
                <c:pt idx="49">
                  <c:v>8594.4490000000005</c:v>
                </c:pt>
                <c:pt idx="50">
                  <c:v>9383.6949999999997</c:v>
                </c:pt>
                <c:pt idx="51">
                  <c:v>9194.3340000000007</c:v>
                </c:pt>
                <c:pt idx="52">
                  <c:v>9775.0259999999998</c:v>
                </c:pt>
                <c:pt idx="53">
                  <c:v>10158.906000000001</c:v>
                </c:pt>
                <c:pt idx="54">
                  <c:v>11113.386</c:v>
                </c:pt>
                <c:pt idx="55">
                  <c:v>12347.825999999999</c:v>
                </c:pt>
                <c:pt idx="56">
                  <c:v>13409.295</c:v>
                </c:pt>
                <c:pt idx="57">
                  <c:v>14291.811</c:v>
                </c:pt>
                <c:pt idx="58">
                  <c:v>14733.966</c:v>
                </c:pt>
                <c:pt idx="59">
                  <c:v>3473.652</c:v>
                </c:pt>
                <c:pt idx="60">
                  <c:v>3023.614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5-47F9-AA6E-3B7279D21E8B}"/>
            </c:ext>
          </c:extLst>
        </c:ser>
        <c:ser>
          <c:idx val="3"/>
          <c:order val="3"/>
          <c:tx>
            <c:strRef>
              <c:f>'28'!$A$7</c:f>
              <c:strCache>
                <c:ptCount val="1"/>
                <c:pt idx="0">
                  <c:v>Aberdeen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'28'!$B$3:$BJ$3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'28'!$B$7:$BJ$7</c:f>
              <c:numCache>
                <c:formatCode>_-* #,##0_-;\-* #,##0_-;_-* "-"??_-;_-@_-</c:formatCode>
                <c:ptCount val="61"/>
                <c:pt idx="0">
                  <c:v>49.261000000000003</c:v>
                </c:pt>
                <c:pt idx="1">
                  <c:v>52.442999999999998</c:v>
                </c:pt>
                <c:pt idx="2">
                  <c:v>57.04</c:v>
                </c:pt>
                <c:pt idx="3">
                  <c:v>67.27</c:v>
                </c:pt>
                <c:pt idx="4">
                  <c:v>75.570999999999998</c:v>
                </c:pt>
                <c:pt idx="5">
                  <c:v>89.042000000000002</c:v>
                </c:pt>
                <c:pt idx="6">
                  <c:v>103.67400000000001</c:v>
                </c:pt>
                <c:pt idx="7">
                  <c:v>97.605999999999995</c:v>
                </c:pt>
                <c:pt idx="8">
                  <c:v>107.497</c:v>
                </c:pt>
                <c:pt idx="9">
                  <c:v>119.495</c:v>
                </c:pt>
                <c:pt idx="10">
                  <c:v>140.53399999999999</c:v>
                </c:pt>
                <c:pt idx="11">
                  <c:v>190.12700000000001</c:v>
                </c:pt>
                <c:pt idx="12">
                  <c:v>259.98399999999998</c:v>
                </c:pt>
                <c:pt idx="13">
                  <c:v>446.39800000000002</c:v>
                </c:pt>
                <c:pt idx="14">
                  <c:v>644.81299999999999</c:v>
                </c:pt>
                <c:pt idx="15">
                  <c:v>822.601</c:v>
                </c:pt>
                <c:pt idx="16">
                  <c:v>946.41</c:v>
                </c:pt>
                <c:pt idx="17">
                  <c:v>1200.2860000000001</c:v>
                </c:pt>
                <c:pt idx="18">
                  <c:v>1285.04</c:v>
                </c:pt>
                <c:pt idx="19">
                  <c:v>1448.0840000000001</c:v>
                </c:pt>
                <c:pt idx="20">
                  <c:v>1552.6010000000001</c:v>
                </c:pt>
                <c:pt idx="21">
                  <c:v>1648.077</c:v>
                </c:pt>
                <c:pt idx="22">
                  <c:v>1747.8</c:v>
                </c:pt>
                <c:pt idx="23">
                  <c:v>1763</c:v>
                </c:pt>
                <c:pt idx="24">
                  <c:v>1697.4</c:v>
                </c:pt>
                <c:pt idx="25">
                  <c:v>1507</c:v>
                </c:pt>
                <c:pt idx="26">
                  <c:v>1469</c:v>
                </c:pt>
                <c:pt idx="27">
                  <c:v>1612</c:v>
                </c:pt>
                <c:pt idx="28">
                  <c:v>1730</c:v>
                </c:pt>
                <c:pt idx="29">
                  <c:v>1947</c:v>
                </c:pt>
                <c:pt idx="30">
                  <c:v>2020</c:v>
                </c:pt>
                <c:pt idx="31">
                  <c:v>2153</c:v>
                </c:pt>
                <c:pt idx="32">
                  <c:v>2290</c:v>
                </c:pt>
                <c:pt idx="33">
                  <c:v>2163</c:v>
                </c:pt>
                <c:pt idx="34">
                  <c:v>2243</c:v>
                </c:pt>
                <c:pt idx="35">
                  <c:v>2377</c:v>
                </c:pt>
                <c:pt idx="36">
                  <c:v>2569</c:v>
                </c:pt>
                <c:pt idx="37">
                  <c:v>2651.9949999999999</c:v>
                </c:pt>
                <c:pt idx="38">
                  <c:v>2455.7849999999999</c:v>
                </c:pt>
                <c:pt idx="39">
                  <c:v>2454.1170000000002</c:v>
                </c:pt>
                <c:pt idx="40">
                  <c:v>2525.029</c:v>
                </c:pt>
                <c:pt idx="41">
                  <c:v>2549.3330000000001</c:v>
                </c:pt>
                <c:pt idx="42">
                  <c:v>2507.8780000000002</c:v>
                </c:pt>
                <c:pt idx="43">
                  <c:v>2633.808</c:v>
                </c:pt>
                <c:pt idx="44">
                  <c:v>2851.7840000000001</c:v>
                </c:pt>
                <c:pt idx="45">
                  <c:v>3162.6239999999998</c:v>
                </c:pt>
                <c:pt idx="46">
                  <c:v>3411.14</c:v>
                </c:pt>
                <c:pt idx="47">
                  <c:v>3290.2359999999999</c:v>
                </c:pt>
                <c:pt idx="48">
                  <c:v>2983.7930000000001</c:v>
                </c:pt>
                <c:pt idx="49">
                  <c:v>2763.491</c:v>
                </c:pt>
                <c:pt idx="50">
                  <c:v>3082.5749999999998</c:v>
                </c:pt>
                <c:pt idx="51">
                  <c:v>3328.5329999999999</c:v>
                </c:pt>
                <c:pt idx="52">
                  <c:v>3440.3249999999998</c:v>
                </c:pt>
                <c:pt idx="53">
                  <c:v>3723.4110000000001</c:v>
                </c:pt>
                <c:pt idx="54">
                  <c:v>3469.328</c:v>
                </c:pt>
                <c:pt idx="55">
                  <c:v>2955.3249999999998</c:v>
                </c:pt>
                <c:pt idx="56">
                  <c:v>3090.2719999999999</c:v>
                </c:pt>
                <c:pt idx="57">
                  <c:v>3055.9949999999999</c:v>
                </c:pt>
                <c:pt idx="58">
                  <c:v>2912.7429999999999</c:v>
                </c:pt>
                <c:pt idx="59">
                  <c:v>994.07600000000002</c:v>
                </c:pt>
                <c:pt idx="60">
                  <c:v>1075.6389999999999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5-47F9-AA6E-3B7279D2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2199408"/>
        <c:axId val="1552204000"/>
      </c:barChart>
      <c:lineChart>
        <c:grouping val="standard"/>
        <c:varyColors val="0"/>
        <c:ser>
          <c:idx val="4"/>
          <c:order val="4"/>
          <c:tx>
            <c:strRef>
              <c:f>'28'!$A$8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'28'!$B$3:$BJ$3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'28'!$B$8:$BJ$8</c:f>
              <c:numCache>
                <c:formatCode>_-* #,##0_-;\-* #,##0_-;_-* "-"??_-;_-@_-</c:formatCode>
                <c:ptCount val="61"/>
                <c:pt idx="0">
                  <c:v>1249.1659999999999</c:v>
                </c:pt>
                <c:pt idx="1">
                  <c:v>1419.979</c:v>
                </c:pt>
                <c:pt idx="2">
                  <c:v>1639.9859999999999</c:v>
                </c:pt>
                <c:pt idx="3">
                  <c:v>1887.5330000000001</c:v>
                </c:pt>
                <c:pt idx="4">
                  <c:v>2099.0360000000001</c:v>
                </c:pt>
                <c:pt idx="5">
                  <c:v>2338.8359999999998</c:v>
                </c:pt>
                <c:pt idx="6">
                  <c:v>2527.5709999999999</c:v>
                </c:pt>
                <c:pt idx="7">
                  <c:v>2462.951</c:v>
                </c:pt>
                <c:pt idx="8">
                  <c:v>2632.3939999999998</c:v>
                </c:pt>
                <c:pt idx="9">
                  <c:v>2810.4279999999999</c:v>
                </c:pt>
                <c:pt idx="10">
                  <c:v>2887.28</c:v>
                </c:pt>
                <c:pt idx="11">
                  <c:v>3278.6309999999999</c:v>
                </c:pt>
                <c:pt idx="12">
                  <c:v>3666.0809999999997</c:v>
                </c:pt>
                <c:pt idx="13">
                  <c:v>3515.7550000000001</c:v>
                </c:pt>
                <c:pt idx="14">
                  <c:v>3677.1660000000002</c:v>
                </c:pt>
                <c:pt idx="15">
                  <c:v>4186.9760000000006</c:v>
                </c:pt>
                <c:pt idx="16">
                  <c:v>4105.4380000000001</c:v>
                </c:pt>
                <c:pt idx="17">
                  <c:v>4853.6270000000004</c:v>
                </c:pt>
                <c:pt idx="18">
                  <c:v>5307.201</c:v>
                </c:pt>
                <c:pt idx="19">
                  <c:v>5342.7849999999999</c:v>
                </c:pt>
                <c:pt idx="20">
                  <c:v>5300.4560000000001</c:v>
                </c:pt>
                <c:pt idx="21">
                  <c:v>5510.4960000000001</c:v>
                </c:pt>
                <c:pt idx="22">
                  <c:v>5713.6</c:v>
                </c:pt>
                <c:pt idx="23">
                  <c:v>6234.8</c:v>
                </c:pt>
                <c:pt idx="24">
                  <c:v>6203.4</c:v>
                </c:pt>
                <c:pt idx="25">
                  <c:v>6498.4</c:v>
                </c:pt>
                <c:pt idx="26">
                  <c:v>6979</c:v>
                </c:pt>
                <c:pt idx="27">
                  <c:v>7622</c:v>
                </c:pt>
                <c:pt idx="28">
                  <c:v>8272</c:v>
                </c:pt>
                <c:pt idx="29">
                  <c:v>8820</c:v>
                </c:pt>
                <c:pt idx="30">
                  <c:v>8549</c:v>
                </c:pt>
                <c:pt idx="31">
                  <c:v>9371</c:v>
                </c:pt>
                <c:pt idx="32">
                  <c:v>10023</c:v>
                </c:pt>
                <c:pt idx="33">
                  <c:v>10751</c:v>
                </c:pt>
                <c:pt idx="34">
                  <c:v>11254</c:v>
                </c:pt>
                <c:pt idx="35">
                  <c:v>12181</c:v>
                </c:pt>
                <c:pt idx="36">
                  <c:v>13309</c:v>
                </c:pt>
                <c:pt idx="37">
                  <c:v>14236.099999999999</c:v>
                </c:pt>
                <c:pt idx="38">
                  <c:v>15007.896000000001</c:v>
                </c:pt>
                <c:pt idx="39">
                  <c:v>15772.451999999999</c:v>
                </c:pt>
                <c:pt idx="40">
                  <c:v>17038.526999999998</c:v>
                </c:pt>
                <c:pt idx="41">
                  <c:v>18715.458999999999</c:v>
                </c:pt>
                <c:pt idx="42">
                  <c:v>19954.041000000001</c:v>
                </c:pt>
                <c:pt idx="43">
                  <c:v>21342.345000000001</c:v>
                </c:pt>
                <c:pt idx="44">
                  <c:v>22480.396999999997</c:v>
                </c:pt>
                <c:pt idx="45">
                  <c:v>22984.664999999997</c:v>
                </c:pt>
                <c:pt idx="46">
                  <c:v>23595.062000000002</c:v>
                </c:pt>
                <c:pt idx="47">
                  <c:v>22831.693000000003</c:v>
                </c:pt>
                <c:pt idx="48">
                  <c:v>21057.928000000004</c:v>
                </c:pt>
                <c:pt idx="49">
                  <c:v>19539.650999999998</c:v>
                </c:pt>
                <c:pt idx="50">
                  <c:v>20620.05</c:v>
                </c:pt>
                <c:pt idx="51">
                  <c:v>20739.879000000001</c:v>
                </c:pt>
                <c:pt idx="52">
                  <c:v>21718.018</c:v>
                </c:pt>
                <c:pt idx="53">
                  <c:v>22503.582999999999</c:v>
                </c:pt>
                <c:pt idx="54">
                  <c:v>23901.834000000003</c:v>
                </c:pt>
                <c:pt idx="55">
                  <c:v>25317.958999999999</c:v>
                </c:pt>
                <c:pt idx="56">
                  <c:v>27090.081000000002</c:v>
                </c:pt>
                <c:pt idx="57">
                  <c:v>27681.279999999999</c:v>
                </c:pt>
                <c:pt idx="58">
                  <c:v>27128.897999999997</c:v>
                </c:pt>
                <c:pt idx="59">
                  <c:v>6503.317</c:v>
                </c:pt>
                <c:pt idx="60">
                  <c:v>6248.0680000000002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7890-40C3-A4B1-30E955A2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53408"/>
        <c:axId val="1947250912"/>
      </c:lineChart>
      <c:catAx>
        <c:axId val="155219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2204000"/>
        <c:crosses val="autoZero"/>
        <c:auto val="1"/>
        <c:lblAlgn val="ctr"/>
        <c:lblOffset val="100"/>
        <c:noMultiLvlLbl val="0"/>
      </c:catAx>
      <c:valAx>
        <c:axId val="155220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Terminal</a:t>
                </a:r>
                <a:r>
                  <a:rPr lang="en-GB" sz="11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Passengers (000's)</a:t>
                </a:r>
                <a:endParaRPr lang="en-GB" sz="110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2199408"/>
        <c:crosses val="autoZero"/>
        <c:crossBetween val="between"/>
      </c:valAx>
      <c:valAx>
        <c:axId val="1947250912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7253408"/>
        <c:crosses val="max"/>
        <c:crossBetween val="between"/>
      </c:valAx>
      <c:catAx>
        <c:axId val="194725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7250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Historical</a:t>
            </a:r>
            <a:r>
              <a:rPr lang="en-GB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UK domestic gas consumption</a:t>
            </a:r>
            <a:endParaRPr lang="en-GB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57434991431730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'29a'!$A$4:$A$81</c:f>
              <c:numCache>
                <c:formatCode>General</c:formatCode>
                <c:ptCount val="78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</c:numCache>
            </c:numRef>
          </c:cat>
          <c:val>
            <c:numRef>
              <c:f>'29a'!$B$4:$B$81</c:f>
              <c:numCache>
                <c:formatCode>_-* #,##0_-;\-* #,##0_-;_-* "-"??_-;_-@_-</c:formatCode>
                <c:ptCount val="78"/>
                <c:pt idx="0">
                  <c:v>29775.912</c:v>
                </c:pt>
                <c:pt idx="1">
                  <c:v>31592.946</c:v>
                </c:pt>
                <c:pt idx="2">
                  <c:v>34406.417999999998</c:v>
                </c:pt>
                <c:pt idx="3">
                  <c:v>38538.705000000002</c:v>
                </c:pt>
                <c:pt idx="4">
                  <c:v>40736.729999999996</c:v>
                </c:pt>
                <c:pt idx="5">
                  <c:v>39945.440999999999</c:v>
                </c:pt>
                <c:pt idx="6">
                  <c:v>39623.063999999998</c:v>
                </c:pt>
                <c:pt idx="7">
                  <c:v>39769.598999999995</c:v>
                </c:pt>
                <c:pt idx="8">
                  <c:v>40707.422999999995</c:v>
                </c:pt>
                <c:pt idx="9">
                  <c:v>39945.440999999999</c:v>
                </c:pt>
                <c:pt idx="10">
                  <c:v>39447.222000000002</c:v>
                </c:pt>
                <c:pt idx="11">
                  <c:v>39857.519999999997</c:v>
                </c:pt>
                <c:pt idx="12">
                  <c:v>39974.748</c:v>
                </c:pt>
                <c:pt idx="13">
                  <c:v>39535.142999999996</c:v>
                </c:pt>
                <c:pt idx="14">
                  <c:v>38274.941999999995</c:v>
                </c:pt>
                <c:pt idx="15">
                  <c:v>38626.625999999997</c:v>
                </c:pt>
                <c:pt idx="16">
                  <c:v>37102.661999999997</c:v>
                </c:pt>
                <c:pt idx="17">
                  <c:v>38041</c:v>
                </c:pt>
                <c:pt idx="18">
                  <c:v>38099</c:v>
                </c:pt>
                <c:pt idx="19">
                  <c:v>41059</c:v>
                </c:pt>
                <c:pt idx="20">
                  <c:v>45133</c:v>
                </c:pt>
                <c:pt idx="21">
                  <c:v>47302</c:v>
                </c:pt>
                <c:pt idx="22">
                  <c:v>54775</c:v>
                </c:pt>
                <c:pt idx="23">
                  <c:v>63802</c:v>
                </c:pt>
                <c:pt idx="24">
                  <c:v>72476</c:v>
                </c:pt>
                <c:pt idx="25">
                  <c:v>82910</c:v>
                </c:pt>
                <c:pt idx="26">
                  <c:v>94105</c:v>
                </c:pt>
                <c:pt idx="27">
                  <c:v>103806</c:v>
                </c:pt>
                <c:pt idx="28">
                  <c:v>115177</c:v>
                </c:pt>
                <c:pt idx="29">
                  <c:v>132146</c:v>
                </c:pt>
                <c:pt idx="30">
                  <c:v>141113</c:v>
                </c:pt>
                <c:pt idx="31">
                  <c:v>157789</c:v>
                </c:pt>
                <c:pt idx="32">
                  <c:v>172648</c:v>
                </c:pt>
                <c:pt idx="33">
                  <c:v>181529</c:v>
                </c:pt>
                <c:pt idx="34">
                  <c:v>193134</c:v>
                </c:pt>
                <c:pt idx="35">
                  <c:v>212799</c:v>
                </c:pt>
                <c:pt idx="36">
                  <c:v>241051</c:v>
                </c:pt>
                <c:pt idx="37">
                  <c:v>247323</c:v>
                </c:pt>
                <c:pt idx="38">
                  <c:v>256848</c:v>
                </c:pt>
                <c:pt idx="39">
                  <c:v>255528</c:v>
                </c:pt>
                <c:pt idx="40">
                  <c:v>259983</c:v>
                </c:pt>
                <c:pt idx="41">
                  <c:v>261800</c:v>
                </c:pt>
                <c:pt idx="42">
                  <c:v>283810</c:v>
                </c:pt>
                <c:pt idx="43">
                  <c:v>300163</c:v>
                </c:pt>
                <c:pt idx="44">
                  <c:v>307725</c:v>
                </c:pt>
                <c:pt idx="45">
                  <c:v>300544</c:v>
                </c:pt>
                <c:pt idx="46">
                  <c:v>290557</c:v>
                </c:pt>
                <c:pt idx="47">
                  <c:v>300410</c:v>
                </c:pt>
                <c:pt idx="48">
                  <c:v>333963</c:v>
                </c:pt>
                <c:pt idx="49">
                  <c:v>330101</c:v>
                </c:pt>
                <c:pt idx="50">
                  <c:v>340162</c:v>
                </c:pt>
                <c:pt idx="51">
                  <c:v>329710</c:v>
                </c:pt>
                <c:pt idx="52">
                  <c:v>326010</c:v>
                </c:pt>
                <c:pt idx="53">
                  <c:v>375841</c:v>
                </c:pt>
                <c:pt idx="54">
                  <c:v>345532</c:v>
                </c:pt>
                <c:pt idx="55">
                  <c:v>355895</c:v>
                </c:pt>
                <c:pt idx="56">
                  <c:v>358066</c:v>
                </c:pt>
                <c:pt idx="57">
                  <c:v>369909</c:v>
                </c:pt>
                <c:pt idx="58">
                  <c:v>379426</c:v>
                </c:pt>
                <c:pt idx="59">
                  <c:v>376372</c:v>
                </c:pt>
                <c:pt idx="60">
                  <c:v>386486</c:v>
                </c:pt>
                <c:pt idx="61">
                  <c:v>396410.71</c:v>
                </c:pt>
                <c:pt idx="62">
                  <c:v>381878.97</c:v>
                </c:pt>
                <c:pt idx="63">
                  <c:v>366928.02</c:v>
                </c:pt>
                <c:pt idx="64">
                  <c:v>352867.91</c:v>
                </c:pt>
                <c:pt idx="65">
                  <c:v>359553.82</c:v>
                </c:pt>
                <c:pt idx="66">
                  <c:v>345199.29</c:v>
                </c:pt>
                <c:pt idx="67">
                  <c:v>389595.5</c:v>
                </c:pt>
                <c:pt idx="68">
                  <c:v>308840.75</c:v>
                </c:pt>
                <c:pt idx="69">
                  <c:v>343180.11</c:v>
                </c:pt>
                <c:pt idx="70">
                  <c:v>344500.96</c:v>
                </c:pt>
                <c:pt idx="71">
                  <c:v>283690.99</c:v>
                </c:pt>
                <c:pt idx="72">
                  <c:v>297581.64</c:v>
                </c:pt>
                <c:pt idx="73">
                  <c:v>305874.95</c:v>
                </c:pt>
                <c:pt idx="74">
                  <c:v>295076.52</c:v>
                </c:pt>
                <c:pt idx="75">
                  <c:v>305270.33</c:v>
                </c:pt>
                <c:pt idx="76">
                  <c:v>294877.17</c:v>
                </c:pt>
                <c:pt idx="77">
                  <c:v>299300.59000000003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6-49A2-AA89-1A75B976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746024"/>
        <c:axId val="1132745696"/>
      </c:lineChart>
      <c:catAx>
        <c:axId val="113274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2745696"/>
        <c:crosses val="autoZero"/>
        <c:auto val="1"/>
        <c:lblAlgn val="ctr"/>
        <c:lblOffset val="100"/>
        <c:noMultiLvlLbl val="0"/>
      </c:catAx>
      <c:valAx>
        <c:axId val="113274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274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0">
                <a:latin typeface="Arial" panose="020B0604020202020204" pitchFamily="34" charset="0"/>
                <a:cs typeface="Arial" panose="020B0604020202020204" pitchFamily="34" charset="0"/>
              </a:rPr>
              <a:t>Proportion of households using gas / oil boilers</a:t>
            </a:r>
            <a:r>
              <a:rPr lang="en-GB" b="0" baseline="0">
                <a:latin typeface="Arial" panose="020B0604020202020204" pitchFamily="34" charset="0"/>
                <a:cs typeface="Arial" panose="020B0604020202020204" pitchFamily="34" charset="0"/>
              </a:rPr>
              <a:t> that have had improvements to their boiler</a:t>
            </a:r>
            <a:endParaRPr lang="en-GB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'29b'!$A$4</c:f>
              <c:strCache>
                <c:ptCount val="1"/>
                <c:pt idx="0">
                  <c:v>% "New" boilers (post-1998) 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'29b'!$B$3:$I$3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'29b'!$B$4:$I$4</c:f>
              <c:numCache>
                <c:formatCode>0%</c:formatCode>
                <c:ptCount val="8"/>
                <c:pt idx="0">
                  <c:v>0.81</c:v>
                </c:pt>
                <c:pt idx="1">
                  <c:v>0.83</c:v>
                </c:pt>
                <c:pt idx="2">
                  <c:v>0.85</c:v>
                </c:pt>
                <c:pt idx="3">
                  <c:v>0.89</c:v>
                </c:pt>
                <c:pt idx="4">
                  <c:v>0.91</c:v>
                </c:pt>
                <c:pt idx="5">
                  <c:v>0.91</c:v>
                </c:pt>
                <c:pt idx="6">
                  <c:v>0.92</c:v>
                </c:pt>
                <c:pt idx="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0-44CE-82F7-B3E05D86A08A}"/>
            </c:ext>
          </c:extLst>
        </c:ser>
        <c:ser>
          <c:idx val="1"/>
          <c:order val="1"/>
          <c:tx>
            <c:strRef>
              <c:f>'29b'!$A$5</c:f>
              <c:strCache>
                <c:ptCount val="1"/>
                <c:pt idx="0">
                  <c:v>% condensing boilers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'29b'!$B$3:$I$3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'29b'!$B$5:$I$5</c:f>
              <c:numCache>
                <c:formatCode>0%</c:formatCode>
                <c:ptCount val="8"/>
                <c:pt idx="0">
                  <c:v>0.38</c:v>
                </c:pt>
                <c:pt idx="1">
                  <c:v>0.43</c:v>
                </c:pt>
                <c:pt idx="2">
                  <c:v>0.48</c:v>
                </c:pt>
                <c:pt idx="3">
                  <c:v>0.56000000000000005</c:v>
                </c:pt>
                <c:pt idx="4">
                  <c:v>0.61</c:v>
                </c:pt>
                <c:pt idx="5">
                  <c:v>0.67</c:v>
                </c:pt>
                <c:pt idx="6">
                  <c:v>0.73</c:v>
                </c:pt>
                <c:pt idx="7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0-44CE-82F7-B3E05D86A08A}"/>
            </c:ext>
          </c:extLst>
        </c:ser>
        <c:ser>
          <c:idx val="2"/>
          <c:order val="2"/>
          <c:tx>
            <c:strRef>
              <c:f>'29b'!$A$6</c:f>
              <c:strCache>
                <c:ptCount val="1"/>
                <c:pt idx="0">
                  <c:v>% standards compliant boilers</c:v>
                </c:pt>
              </c:strCache>
            </c:strRef>
          </c:tx>
          <c:spPr>
            <a:ln w="28575" cap="sq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'29b'!$B$3:$I$3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'29b'!$B$6:$I$6</c:f>
              <c:numCache>
                <c:formatCode>0%</c:formatCode>
                <c:ptCount val="8"/>
                <c:pt idx="0">
                  <c:v>0.3</c:v>
                </c:pt>
                <c:pt idx="1">
                  <c:v>0.33</c:v>
                </c:pt>
                <c:pt idx="2">
                  <c:v>0.41</c:v>
                </c:pt>
                <c:pt idx="3">
                  <c:v>0.47</c:v>
                </c:pt>
                <c:pt idx="4">
                  <c:v>0.52</c:v>
                </c:pt>
                <c:pt idx="5">
                  <c:v>0.56999999999999995</c:v>
                </c:pt>
                <c:pt idx="6">
                  <c:v>0.62</c:v>
                </c:pt>
                <c:pt idx="7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0-44CE-82F7-B3E05D86A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82639"/>
        <c:axId val="193586247"/>
      </c:lineChart>
      <c:catAx>
        <c:axId val="19358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586247"/>
        <c:crosses val="autoZero"/>
        <c:auto val="1"/>
        <c:lblAlgn val="ctr"/>
        <c:lblOffset val="100"/>
        <c:noMultiLvlLbl val="0"/>
      </c:catAx>
      <c:valAx>
        <c:axId val="193586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58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YInterstate" panose="0200050302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Generation mix in 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'32a'!$B$4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'32a'!$B$5:$B$21</c:f>
              <c:numCache>
                <c:formatCode>0%</c:formatCode>
                <c:ptCount val="17"/>
                <c:pt idx="0">
                  <c:v>8.9590400150372854E-2</c:v>
                </c:pt>
                <c:pt idx="1">
                  <c:v>9.3059853775107518E-2</c:v>
                </c:pt>
                <c:pt idx="2">
                  <c:v>8.1522114923351444E-2</c:v>
                </c:pt>
                <c:pt idx="3">
                  <c:v>9.8467519676817938E-2</c:v>
                </c:pt>
                <c:pt idx="4">
                  <c:v>9.4643814773207116E-2</c:v>
                </c:pt>
                <c:pt idx="5">
                  <c:v>9.5277804405045949E-2</c:v>
                </c:pt>
                <c:pt idx="6">
                  <c:v>6.588665938765155E-2</c:v>
                </c:pt>
                <c:pt idx="7">
                  <c:v>0.10476882418569577</c:v>
                </c:pt>
                <c:pt idx="8">
                  <c:v>9.6290174818737223E-2</c:v>
                </c:pt>
                <c:pt idx="9">
                  <c:v>8.2405412890982438E-2</c:v>
                </c:pt>
                <c:pt idx="10">
                  <c:v>0.10957998340196558</c:v>
                </c:pt>
                <c:pt idx="11">
                  <c:v>0.11325631291076535</c:v>
                </c:pt>
                <c:pt idx="12">
                  <c:v>0.10761593022654449</c:v>
                </c:pt>
                <c:pt idx="13">
                  <c:v>0.10966526004086188</c:v>
                </c:pt>
                <c:pt idx="14">
                  <c:v>0.10303127232824966</c:v>
                </c:pt>
                <c:pt idx="15">
                  <c:v>0.10765056163468491</c:v>
                </c:pt>
                <c:pt idx="16">
                  <c:v>0.11928601740700152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C-4671-BC61-70B2B2BB3EC0}"/>
            </c:ext>
          </c:extLst>
        </c:ser>
        <c:ser>
          <c:idx val="1"/>
          <c:order val="1"/>
          <c:tx>
            <c:strRef>
              <c:f>'32a'!$C$4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'32a'!$C$5:$C$21</c:f>
              <c:numCache>
                <c:formatCode>0%</c:formatCode>
                <c:ptCount val="17"/>
                <c:pt idx="0">
                  <c:v>1.698589780271215E-2</c:v>
                </c:pt>
                <c:pt idx="1">
                  <c:v>2.5842849745696998E-2</c:v>
                </c:pt>
                <c:pt idx="2">
                  <c:v>3.9033133631197821E-2</c:v>
                </c:pt>
                <c:pt idx="3">
                  <c:v>5.5476550312918267E-2</c:v>
                </c:pt>
                <c:pt idx="4">
                  <c:v>6.7626488020963771E-2</c:v>
                </c:pt>
                <c:pt idx="5">
                  <c:v>8.9321036623946984E-2</c:v>
                </c:pt>
                <c:pt idx="6">
                  <c:v>9.8536064011453178E-2</c:v>
                </c:pt>
                <c:pt idx="7">
                  <c:v>0.14264003707566086</c:v>
                </c:pt>
                <c:pt idx="8">
                  <c:v>0.16473636446883685</c:v>
                </c:pt>
                <c:pt idx="9">
                  <c:v>0.21030399953240914</c:v>
                </c:pt>
                <c:pt idx="10">
                  <c:v>0.23380351772019026</c:v>
                </c:pt>
                <c:pt idx="11">
                  <c:v>0.27034134270590371</c:v>
                </c:pt>
                <c:pt idx="12">
                  <c:v>0.27180275122533554</c:v>
                </c:pt>
                <c:pt idx="13">
                  <c:v>0.35218461605025703</c:v>
                </c:pt>
                <c:pt idx="14">
                  <c:v>0.3940233264547266</c:v>
                </c:pt>
                <c:pt idx="15">
                  <c:v>0.4452562020613049</c:v>
                </c:pt>
                <c:pt idx="16">
                  <c:v>0.4449096028771462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C-4671-BC61-70B2B2BB3EC0}"/>
            </c:ext>
          </c:extLst>
        </c:ser>
        <c:ser>
          <c:idx val="2"/>
          <c:order val="2"/>
          <c:tx>
            <c:strRef>
              <c:f>'32a'!$D$4</c:f>
              <c:strCache>
                <c:ptCount val="1"/>
                <c:pt idx="0">
                  <c:v>Wave / tidal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'32a'!$D$5:$D$21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1.2490876831218674E-6</c:v>
                </c:pt>
                <c:pt idx="6">
                  <c:v>9.0393993870369112E-7</c:v>
                </c:pt>
                <c:pt idx="7">
                  <c:v>8.863689877902644E-6</c:v>
                </c:pt>
                <c:pt idx="8">
                  <c:v>1.4626574464465767E-5</c:v>
                </c:pt>
                <c:pt idx="9">
                  <c:v>2.6169217230866487E-5</c:v>
                </c:pt>
                <c:pt idx="10">
                  <c:v>4.2893909064912787E-5</c:v>
                </c:pt>
                <c:pt idx="11">
                  <c:v>3.8844764685005573E-5</c:v>
                </c:pt>
                <c:pt idx="12">
                  <c:v>1.8826999472441205E-7</c:v>
                </c:pt>
                <c:pt idx="13">
                  <c:v>8.586184323703129E-5</c:v>
                </c:pt>
                <c:pt idx="14">
                  <c:v>1.9174285813108394E-4</c:v>
                </c:pt>
                <c:pt idx="15">
                  <c:v>2.8283713113514525E-4</c:v>
                </c:pt>
                <c:pt idx="16">
                  <c:v>2.1748908976971311E-4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C-4671-BC61-70B2B2BB3EC0}"/>
            </c:ext>
          </c:extLst>
        </c:ser>
        <c:ser>
          <c:idx val="3"/>
          <c:order val="3"/>
          <c:tx>
            <c:strRef>
              <c:f>'32a'!$E$4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'32a'!$E$5:$E$21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1.1961436211999044E-7</c:v>
                </c:pt>
                <c:pt idx="6">
                  <c:v>1.5724914906845421E-5</c:v>
                </c:pt>
                <c:pt idx="7">
                  <c:v>1.7101083105749892E-4</c:v>
                </c:pt>
                <c:pt idx="8">
                  <c:v>1.3896755683729981E-3</c:v>
                </c:pt>
                <c:pt idx="9">
                  <c:v>1.8089820308587088E-3</c:v>
                </c:pt>
                <c:pt idx="10">
                  <c:v>2.8608129120158299E-3</c:v>
                </c:pt>
                <c:pt idx="11">
                  <c:v>3.6082522253666222E-3</c:v>
                </c:pt>
                <c:pt idx="12">
                  <c:v>5.3965886422684285E-3</c:v>
                </c:pt>
                <c:pt idx="13">
                  <c:v>5.9289060539231171E-3</c:v>
                </c:pt>
                <c:pt idx="14">
                  <c:v>6.8404780076054853E-3</c:v>
                </c:pt>
                <c:pt idx="15">
                  <c:v>7.1156080539189221E-3</c:v>
                </c:pt>
                <c:pt idx="16">
                  <c:v>6.8034751964663985E-3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C-4671-BC61-70B2B2BB3EC0}"/>
            </c:ext>
          </c:extLst>
        </c:ser>
        <c:ser>
          <c:idx val="4"/>
          <c:order val="4"/>
          <c:tx>
            <c:strRef>
              <c:f>'32a'!$F$4</c:f>
              <c:strCache>
                <c:ptCount val="1"/>
                <c:pt idx="0">
                  <c:v>Bioenergy and Waste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'32a'!$F$5:$F$21</c:f>
              <c:numCache>
                <c:formatCode>0%</c:formatCode>
                <c:ptCount val="17"/>
                <c:pt idx="0">
                  <c:v>1.0190737837789348E-2</c:v>
                </c:pt>
                <c:pt idx="1">
                  <c:v>1.1956025262940153E-2</c:v>
                </c:pt>
                <c:pt idx="2">
                  <c:v>1.3796376759259696E-2</c:v>
                </c:pt>
                <c:pt idx="3">
                  <c:v>1.8657418510313748E-2</c:v>
                </c:pt>
                <c:pt idx="4">
                  <c:v>1.9965531796838756E-2</c:v>
                </c:pt>
                <c:pt idx="5">
                  <c:v>2.2909242671372648E-2</c:v>
                </c:pt>
                <c:pt idx="6">
                  <c:v>2.6037763443815899E-2</c:v>
                </c:pt>
                <c:pt idx="7">
                  <c:v>2.5040944143497373E-2</c:v>
                </c:pt>
                <c:pt idx="8">
                  <c:v>2.897224598356242E-2</c:v>
                </c:pt>
                <c:pt idx="9">
                  <c:v>2.5868853986251761E-2</c:v>
                </c:pt>
                <c:pt idx="10">
                  <c:v>3.4293629340273094E-2</c:v>
                </c:pt>
                <c:pt idx="11">
                  <c:v>3.6302350389162852E-2</c:v>
                </c:pt>
                <c:pt idx="12">
                  <c:v>4.1541461282345642E-2</c:v>
                </c:pt>
                <c:pt idx="13">
                  <c:v>5.0168395659645329E-2</c:v>
                </c:pt>
                <c:pt idx="14">
                  <c:v>4.427631239409506E-2</c:v>
                </c:pt>
                <c:pt idx="15">
                  <c:v>4.9742539970517093E-2</c:v>
                </c:pt>
                <c:pt idx="16">
                  <c:v>4.6992682529444239E-2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C-4671-BC61-70B2B2BB3EC0}"/>
            </c:ext>
          </c:extLst>
        </c:ser>
        <c:ser>
          <c:idx val="6"/>
          <c:order val="5"/>
          <c:tx>
            <c:strRef>
              <c:f>'32a'!$H$4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'32a'!$H$5:$H$21</c:f>
              <c:numCache>
                <c:formatCode>0%</c:formatCode>
                <c:ptCount val="17"/>
                <c:pt idx="0">
                  <c:v>0.26136963952999781</c:v>
                </c:pt>
                <c:pt idx="1">
                  <c:v>0.24497756149024547</c:v>
                </c:pt>
                <c:pt idx="2">
                  <c:v>0.33862084135742987</c:v>
                </c:pt>
                <c:pt idx="3">
                  <c:v>0.29072464160328304</c:v>
                </c:pt>
                <c:pt idx="4">
                  <c:v>0.23462366249964808</c:v>
                </c:pt>
                <c:pt idx="5">
                  <c:v>0.23460793319118245</c:v>
                </c:pt>
                <c:pt idx="6">
                  <c:v>0.28841276541069416</c:v>
                </c:pt>
                <c:pt idx="7">
                  <c:v>0.20498608759443526</c:v>
                </c:pt>
                <c:pt idx="8">
                  <c:v>0.23216614030700697</c:v>
                </c:pt>
                <c:pt idx="9">
                  <c:v>0.20310501873779888</c:v>
                </c:pt>
                <c:pt idx="10">
                  <c:v>0.20296422190369023</c:v>
                </c:pt>
                <c:pt idx="11">
                  <c:v>0.1611945530503863</c:v>
                </c:pt>
                <c:pt idx="12">
                  <c:v>3.9530201388122549E-2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1C-4671-BC61-70B2B2BB3EC0}"/>
            </c:ext>
          </c:extLst>
        </c:ser>
        <c:ser>
          <c:idx val="7"/>
          <c:order val="6"/>
          <c:tx>
            <c:strRef>
              <c:f>'32a'!$I$4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'32a'!$I$5:$I$21</c:f>
              <c:numCache>
                <c:formatCode>0%</c:formatCode>
                <c:ptCount val="17"/>
                <c:pt idx="0">
                  <c:v>2.7853915280576329E-2</c:v>
                </c:pt>
                <c:pt idx="1">
                  <c:v>3.8392812655790483E-2</c:v>
                </c:pt>
                <c:pt idx="2">
                  <c:v>4.2242468018131821E-2</c:v>
                </c:pt>
                <c:pt idx="3">
                  <c:v>3.1561815941114131E-2</c:v>
                </c:pt>
                <c:pt idx="4">
                  <c:v>3.0538500563031725E-2</c:v>
                </c:pt>
                <c:pt idx="5">
                  <c:v>2.5380359700191896E-2</c:v>
                </c:pt>
                <c:pt idx="6">
                  <c:v>2.6253430975321207E-2</c:v>
                </c:pt>
                <c:pt idx="7">
                  <c:v>1.9005758156853857E-2</c:v>
                </c:pt>
                <c:pt idx="8">
                  <c:v>1.2696589818137143E-2</c:v>
                </c:pt>
                <c:pt idx="9">
                  <c:v>1.2059552681890353E-2</c:v>
                </c:pt>
                <c:pt idx="10">
                  <c:v>1.6621930307838984E-2</c:v>
                </c:pt>
                <c:pt idx="11">
                  <c:v>1.7146719239763249E-2</c:v>
                </c:pt>
                <c:pt idx="12">
                  <c:v>9.1687115269171188E-3</c:v>
                </c:pt>
                <c:pt idx="13">
                  <c:v>8.1629396530079595E-3</c:v>
                </c:pt>
                <c:pt idx="14">
                  <c:v>6.1702130133675865E-3</c:v>
                </c:pt>
                <c:pt idx="15">
                  <c:v>6.3898346321447563E-3</c:v>
                </c:pt>
                <c:pt idx="16">
                  <c:v>5.1893687337908213E-3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1C-4671-BC61-70B2B2BB3EC0}"/>
            </c:ext>
          </c:extLst>
        </c:ser>
        <c:ser>
          <c:idx val="8"/>
          <c:order val="7"/>
          <c:tx>
            <c:strRef>
              <c:f>'32a'!$J$4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'32a'!$J$5:$J$21</c:f>
              <c:numCache>
                <c:formatCode>0%</c:formatCode>
                <c:ptCount val="17"/>
                <c:pt idx="0">
                  <c:v>0.21692228998003993</c:v>
                </c:pt>
                <c:pt idx="1">
                  <c:v>0.18898163015429173</c:v>
                </c:pt>
                <c:pt idx="2">
                  <c:v>0.19705475296264699</c:v>
                </c:pt>
                <c:pt idx="3">
                  <c:v>0.2293451681237105</c:v>
                </c:pt>
                <c:pt idx="4">
                  <c:v>0.2335250075855291</c:v>
                </c:pt>
                <c:pt idx="5">
                  <c:v>0.18374155313033186</c:v>
                </c:pt>
                <c:pt idx="6">
                  <c:v>0.16947627546031518</c:v>
                </c:pt>
                <c:pt idx="7">
                  <c:v>0.15912742809544875</c:v>
                </c:pt>
                <c:pt idx="8">
                  <c:v>0.11150914144314529</c:v>
                </c:pt>
                <c:pt idx="9">
                  <c:v>0.10257219699191714</c:v>
                </c:pt>
                <c:pt idx="10">
                  <c:v>5.4418638157853985E-2</c:v>
                </c:pt>
                <c:pt idx="11">
                  <c:v>3.7377065285371949E-2</c:v>
                </c:pt>
                <c:pt idx="12">
                  <c:v>6.8760024392085381E-2</c:v>
                </c:pt>
                <c:pt idx="13">
                  <c:v>8.9289193889618673E-2</c:v>
                </c:pt>
                <c:pt idx="14">
                  <c:v>0.14928989042749222</c:v>
                </c:pt>
                <c:pt idx="15">
                  <c:v>0.122558358933598</c:v>
                </c:pt>
                <c:pt idx="16">
                  <c:v>0.10430888767661431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1C-4671-BC61-70B2B2BB3EC0}"/>
            </c:ext>
          </c:extLst>
        </c:ser>
        <c:ser>
          <c:idx val="9"/>
          <c:order val="8"/>
          <c:tx>
            <c:strRef>
              <c:f>'32a'!$K$4</c:f>
              <c:strCache>
                <c:ptCount val="1"/>
                <c:pt idx="0">
                  <c:v>Pumped hydro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'32a'!$K$5:$K$21</c:f>
              <c:numCache>
                <c:formatCode>0%</c:formatCode>
                <c:ptCount val="17"/>
                <c:pt idx="0">
                  <c:v>1.5731948533922915E-2</c:v>
                </c:pt>
                <c:pt idx="1">
                  <c:v>1.2966690715372852E-2</c:v>
                </c:pt>
                <c:pt idx="2">
                  <c:v>2.2851913255769307E-2</c:v>
                </c:pt>
                <c:pt idx="3">
                  <c:v>2.5139014132225253E-2</c:v>
                </c:pt>
                <c:pt idx="4">
                  <c:v>2.1956754555800709E-2</c:v>
                </c:pt>
                <c:pt idx="5">
                  <c:v>2.1320577657756856E-2</c:v>
                </c:pt>
                <c:pt idx="6">
                  <c:v>1.5743911801217193E-2</c:v>
                </c:pt>
                <c:pt idx="7">
                  <c:v>1.1877369991494535E-2</c:v>
                </c:pt>
                <c:pt idx="8">
                  <c:v>1.2114065927057233E-2</c:v>
                </c:pt>
                <c:pt idx="9">
                  <c:v>1.1686935542021304E-2</c:v>
                </c:pt>
                <c:pt idx="10">
                  <c:v>9.874329738957641E-3</c:v>
                </c:pt>
                <c:pt idx="11">
                  <c:v>1.0180476290891097E-2</c:v>
                </c:pt>
                <c:pt idx="12">
                  <c:v>1.0631431467208735E-2</c:v>
                </c:pt>
                <c:pt idx="13">
                  <c:v>1.1733597440126276E-2</c:v>
                </c:pt>
                <c:pt idx="14">
                  <c:v>9.3590390049177376E-3</c:v>
                </c:pt>
                <c:pt idx="15">
                  <c:v>4.8761889657233217E-3</c:v>
                </c:pt>
                <c:pt idx="16">
                  <c:v>5.2814448994109682E-3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1C-4671-BC61-70B2B2BB3EC0}"/>
            </c:ext>
          </c:extLst>
        </c:ser>
        <c:ser>
          <c:idx val="10"/>
          <c:order val="9"/>
          <c:tx>
            <c:strRef>
              <c:f>'32a'!$L$4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'32a'!$L$5:$L$21</c:f>
              <c:numCache>
                <c:formatCode>0%</c:formatCode>
                <c:ptCount val="17"/>
                <c:pt idx="0">
                  <c:v>5.1336892965401148E-4</c:v>
                </c:pt>
                <c:pt idx="1">
                  <c:v>3.2055705667853243E-4</c:v>
                </c:pt>
                <c:pt idx="2">
                  <c:v>2.1869283204768887E-4</c:v>
                </c:pt>
                <c:pt idx="3">
                  <c:v>4.4054549672281618E-4</c:v>
                </c:pt>
                <c:pt idx="4">
                  <c:v>4.2240003247179004E-4</c:v>
                </c:pt>
                <c:pt idx="5">
                  <c:v>3.4824250862848494E-4</c:v>
                </c:pt>
                <c:pt idx="6">
                  <c:v>3.7532718707696883E-4</c:v>
                </c:pt>
                <c:pt idx="7">
                  <c:v>3.1801362386287425E-4</c:v>
                </c:pt>
                <c:pt idx="8">
                  <c:v>1.366883383877433E-3</c:v>
                </c:pt>
                <c:pt idx="9">
                  <c:v>1.3050944697332134E-3</c:v>
                </c:pt>
                <c:pt idx="10">
                  <c:v>3.154254010675418E-3</c:v>
                </c:pt>
                <c:pt idx="11">
                  <c:v>4.5368857942354067E-3</c:v>
                </c:pt>
                <c:pt idx="12">
                  <c:v>1.5805579110710271E-2</c:v>
                </c:pt>
                <c:pt idx="13">
                  <c:v>7.7838338991504446E-3</c:v>
                </c:pt>
                <c:pt idx="14">
                  <c:v>6.1964776614292193E-3</c:v>
                </c:pt>
                <c:pt idx="15">
                  <c:v>8.9519468286248828E-3</c:v>
                </c:pt>
                <c:pt idx="16">
                  <c:v>9.5886061599704843E-3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1C-4671-BC61-70B2B2BB3EC0}"/>
            </c:ext>
          </c:extLst>
        </c:ser>
        <c:ser>
          <c:idx val="5"/>
          <c:order val="10"/>
          <c:tx>
            <c:strRef>
              <c:f>'32a'!$G$4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'32a'!$A$5:$A$21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'32a'!$G$5:$G$21</c:f>
              <c:numCache>
                <c:formatCode>0%</c:formatCode>
                <c:ptCount val="17"/>
                <c:pt idx="0">
                  <c:v>0.37708711941851158</c:v>
                </c:pt>
                <c:pt idx="1">
                  <c:v>0.3967892669159277</c:v>
                </c:pt>
                <c:pt idx="2">
                  <c:v>0.28773031041841923</c:v>
                </c:pt>
                <c:pt idx="3">
                  <c:v>0.27576688583184233</c:v>
                </c:pt>
                <c:pt idx="4">
                  <c:v>0.31907699677256468</c:v>
                </c:pt>
                <c:pt idx="5">
                  <c:v>0.32709187944860635</c:v>
                </c:pt>
                <c:pt idx="6">
                  <c:v>0.30926117548984611</c:v>
                </c:pt>
                <c:pt idx="7">
                  <c:v>0.33205566261211539</c:v>
                </c:pt>
                <c:pt idx="8">
                  <c:v>0.33874409170680198</c:v>
                </c:pt>
                <c:pt idx="9">
                  <c:v>0.34885778580484006</c:v>
                </c:pt>
                <c:pt idx="10">
                  <c:v>0.33238578659915546</c:v>
                </c:pt>
                <c:pt idx="11">
                  <c:v>0.34601719734346847</c:v>
                </c:pt>
                <c:pt idx="12">
                  <c:v>0.42974713246846713</c:v>
                </c:pt>
                <c:pt idx="13">
                  <c:v>0.36499739547017235</c:v>
                </c:pt>
                <c:pt idx="14">
                  <c:v>0.28062124784998527</c:v>
                </c:pt>
                <c:pt idx="15">
                  <c:v>0.2471759238100574</c:v>
                </c:pt>
                <c:pt idx="16">
                  <c:v>0.2574224254303854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9-4BB2-A98B-1EEC7C17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713039"/>
        <c:axId val="404718287"/>
      </c:areaChart>
      <c:catAx>
        <c:axId val="404713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4718287"/>
        <c:crosses val="autoZero"/>
        <c:auto val="1"/>
        <c:lblAlgn val="ctr"/>
        <c:lblOffset val="100"/>
        <c:noMultiLvlLbl val="0"/>
      </c:catAx>
      <c:valAx>
        <c:axId val="4047182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4713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Scottish Energy System – three key areas for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51377952755906"/>
          <c:y val="0.22513961561256457"/>
          <c:w val="0.8469306649168854"/>
          <c:h val="0.466911861823723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'15'!$B$4:$D$4</c:f>
              <c:numCache>
                <c:formatCode>0%</c:formatCode>
                <c:ptCount val="3"/>
                <c:pt idx="2">
                  <c:v>0.41299999999999998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5-46B8-B200-AE2E512222AD}"/>
            </c:ext>
          </c:extLst>
        </c:ser>
        <c:ser>
          <c:idx val="1"/>
          <c:order val="1"/>
          <c:tx>
            <c:strRef>
              <c:f>'15'!$A$5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'15'!$B$5:$D$5</c:f>
              <c:numCache>
                <c:formatCode>0%</c:formatCode>
                <c:ptCount val="3"/>
                <c:pt idx="2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5-46B8-B200-AE2E512222AD}"/>
            </c:ext>
          </c:extLst>
        </c:ser>
        <c:ser>
          <c:idx val="2"/>
          <c:order val="2"/>
          <c:tx>
            <c:strRef>
              <c:f>'15'!$A$6</c:f>
              <c:strCache>
                <c:ptCount val="1"/>
                <c:pt idx="0">
                  <c:v>Bioenergy and waste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'15'!$B$6:$D$6</c:f>
              <c:numCache>
                <c:formatCode>0%</c:formatCode>
                <c:ptCount val="3"/>
                <c:pt idx="2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5-46B8-B200-AE2E512222AD}"/>
            </c:ext>
          </c:extLst>
        </c:ser>
        <c:ser>
          <c:idx val="3"/>
          <c:order val="3"/>
          <c:tx>
            <c:strRef>
              <c:f>'15'!$A$7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'15'!$B$7:$D$7</c:f>
              <c:numCache>
                <c:formatCode>0%</c:formatCode>
                <c:ptCount val="3"/>
                <c:pt idx="2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65-46B8-B200-AE2E512222AD}"/>
            </c:ext>
          </c:extLst>
        </c:ser>
        <c:ser>
          <c:idx val="4"/>
          <c:order val="4"/>
          <c:tx>
            <c:strRef>
              <c:f>'15'!$A$8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'15'!$B$8:$D$8</c:f>
              <c:numCache>
                <c:formatCode>0%</c:formatCode>
                <c:ptCount val="3"/>
                <c:pt idx="2">
                  <c:v>0.32800000000000001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65-46B8-B200-AE2E512222AD}"/>
            </c:ext>
          </c:extLst>
        </c:ser>
        <c:ser>
          <c:idx val="5"/>
          <c:order val="5"/>
          <c:tx>
            <c:strRef>
              <c:f>'15'!$A$9</c:f>
              <c:strCache>
                <c:ptCount val="1"/>
                <c:pt idx="0">
                  <c:v>Other heating fuels*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'15'!$B$9:$D$9</c:f>
              <c:numCache>
                <c:formatCode>0%</c:formatCode>
                <c:ptCount val="3"/>
                <c:pt idx="1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65-46B8-B200-AE2E512222AD}"/>
            </c:ext>
          </c:extLst>
        </c:ser>
        <c:ser>
          <c:idx val="6"/>
          <c:order val="6"/>
          <c:tx>
            <c:strRef>
              <c:f>'15'!$A$10</c:f>
              <c:strCache>
                <c:ptCount val="1"/>
                <c:pt idx="0">
                  <c:v>O&amp;G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'15'!$B$10:$D$10</c:f>
              <c:numCache>
                <c:formatCode>0%</c:formatCode>
                <c:ptCount val="3"/>
                <c:pt idx="0">
                  <c:v>0.98899999999999999</c:v>
                </c:pt>
                <c:pt idx="1">
                  <c:v>0.90500000000000003</c:v>
                </c:pt>
                <c:pt idx="2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65-46B8-B200-AE2E512222AD}"/>
            </c:ext>
          </c:extLst>
        </c:ser>
        <c:ser>
          <c:idx val="7"/>
          <c:order val="7"/>
          <c:tx>
            <c:strRef>
              <c:f>'15'!$A$11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'15'!$B$3:$D$3</c:f>
              <c:strCache>
                <c:ptCount val="3"/>
                <c:pt idx="0">
                  <c:v>Transport</c:v>
                </c:pt>
                <c:pt idx="1">
                  <c:v>Heat</c:v>
                </c:pt>
                <c:pt idx="2">
                  <c:v>Electricity</c:v>
                </c:pt>
              </c:strCache>
            </c:strRef>
          </c:cat>
          <c:val>
            <c:numRef>
              <c:f>'15'!$B$11:$D$11</c:f>
              <c:numCache>
                <c:formatCode>General</c:formatCode>
                <c:ptCount val="3"/>
                <c:pt idx="0" formatCode="0%">
                  <c:v>1.100000000000001E-2</c:v>
                </c:pt>
                <c:pt idx="2" formatCode="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65-46B8-B200-AE2E5122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1568752"/>
        <c:axId val="1831576624"/>
      </c:barChart>
      <c:catAx>
        <c:axId val="1831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1576624"/>
        <c:crosses val="autoZero"/>
        <c:auto val="1"/>
        <c:lblAlgn val="ctr"/>
        <c:lblOffset val="100"/>
        <c:noMultiLvlLbl val="0"/>
      </c:catAx>
      <c:valAx>
        <c:axId val="183157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156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438320209973716E-3"/>
          <c:y val="0.77992244517822373"/>
          <c:w val="0.98509011373578304"/>
          <c:h val="0.1942711032088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Levelised cost estimates by technology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'32b'!$B$3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'32b'!$A$4:$A$8</c:f>
              <c:strCache>
                <c:ptCount val="5"/>
                <c:pt idx="0">
                  <c:v>CCGT H Class</c:v>
                </c:pt>
                <c:pt idx="1">
                  <c:v>Offshore Wind</c:v>
                </c:pt>
                <c:pt idx="2">
                  <c:v>Onshore Wind</c:v>
                </c:pt>
                <c:pt idx="3">
                  <c:v>Large-Scale Solar </c:v>
                </c:pt>
                <c:pt idx="4">
                  <c:v>CCGT + CCS Post Combustion (FOAK)</c:v>
                </c:pt>
              </c:strCache>
            </c:strRef>
          </c:cat>
          <c:val>
            <c:numRef>
              <c:f>'32b'!$B$4:$B$8</c:f>
              <c:numCache>
                <c:formatCode>General</c:formatCode>
                <c:ptCount val="5"/>
                <c:pt idx="0">
                  <c:v>85</c:v>
                </c:pt>
                <c:pt idx="1">
                  <c:v>57</c:v>
                </c:pt>
                <c:pt idx="2">
                  <c:v>46</c:v>
                </c:pt>
                <c:pt idx="3">
                  <c:v>44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B-40F9-996B-FA53C5EFF5C7}"/>
            </c:ext>
          </c:extLst>
        </c:ser>
        <c:ser>
          <c:idx val="1"/>
          <c:order val="1"/>
          <c:tx>
            <c:strRef>
              <c:f>'32b'!$C$3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'32b'!$A$4:$A$8</c:f>
              <c:strCache>
                <c:ptCount val="5"/>
                <c:pt idx="0">
                  <c:v>CCGT H Class</c:v>
                </c:pt>
                <c:pt idx="1">
                  <c:v>Offshore Wind</c:v>
                </c:pt>
                <c:pt idx="2">
                  <c:v>Onshore Wind</c:v>
                </c:pt>
                <c:pt idx="3">
                  <c:v>Large-Scale Solar </c:v>
                </c:pt>
                <c:pt idx="4">
                  <c:v>CCGT + CCS Post Combustion (FOAK)</c:v>
                </c:pt>
              </c:strCache>
            </c:strRef>
          </c:cat>
          <c:val>
            <c:numRef>
              <c:f>'32b'!$C$4:$C$8</c:f>
              <c:numCache>
                <c:formatCode>General</c:formatCode>
                <c:ptCount val="5"/>
                <c:pt idx="0">
                  <c:v>99</c:v>
                </c:pt>
                <c:pt idx="1">
                  <c:v>47</c:v>
                </c:pt>
                <c:pt idx="2">
                  <c:v>45</c:v>
                </c:pt>
                <c:pt idx="3">
                  <c:v>39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B-40F9-996B-FA53C5EFF5C7}"/>
            </c:ext>
          </c:extLst>
        </c:ser>
        <c:ser>
          <c:idx val="2"/>
          <c:order val="2"/>
          <c:tx>
            <c:strRef>
              <c:f>'32b'!$D$3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'32b'!$A$4:$A$8</c:f>
              <c:strCache>
                <c:ptCount val="5"/>
                <c:pt idx="0">
                  <c:v>CCGT H Class</c:v>
                </c:pt>
                <c:pt idx="1">
                  <c:v>Offshore Wind</c:v>
                </c:pt>
                <c:pt idx="2">
                  <c:v>Onshore Wind</c:v>
                </c:pt>
                <c:pt idx="3">
                  <c:v>Large-Scale Solar </c:v>
                </c:pt>
                <c:pt idx="4">
                  <c:v>CCGT + CCS Post Combustion (FOAK)</c:v>
                </c:pt>
              </c:strCache>
            </c:strRef>
          </c:cat>
          <c:val>
            <c:numRef>
              <c:f>'32b'!$D$4:$D$8</c:f>
              <c:numCache>
                <c:formatCode>General</c:formatCode>
                <c:ptCount val="5"/>
                <c:pt idx="0">
                  <c:v>115</c:v>
                </c:pt>
                <c:pt idx="1">
                  <c:v>43</c:v>
                </c:pt>
                <c:pt idx="2">
                  <c:v>44</c:v>
                </c:pt>
                <c:pt idx="3">
                  <c:v>36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B-40F9-996B-FA53C5EFF5C7}"/>
            </c:ext>
          </c:extLst>
        </c:ser>
        <c:ser>
          <c:idx val="3"/>
          <c:order val="3"/>
          <c:tx>
            <c:strRef>
              <c:f>'32b'!$E$3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'32b'!$A$4:$A$8</c:f>
              <c:strCache>
                <c:ptCount val="5"/>
                <c:pt idx="0">
                  <c:v>CCGT H Class</c:v>
                </c:pt>
                <c:pt idx="1">
                  <c:v>Offshore Wind</c:v>
                </c:pt>
                <c:pt idx="2">
                  <c:v>Onshore Wind</c:v>
                </c:pt>
                <c:pt idx="3">
                  <c:v>Large-Scale Solar </c:v>
                </c:pt>
                <c:pt idx="4">
                  <c:v>CCGT + CCS Post Combustion (FOAK)</c:v>
                </c:pt>
              </c:strCache>
            </c:strRef>
          </c:cat>
          <c:val>
            <c:numRef>
              <c:f>'32b'!$E$4:$E$8</c:f>
              <c:numCache>
                <c:formatCode>General</c:formatCode>
                <c:ptCount val="5"/>
                <c:pt idx="0">
                  <c:v>125</c:v>
                </c:pt>
                <c:pt idx="1">
                  <c:v>40</c:v>
                </c:pt>
                <c:pt idx="2">
                  <c:v>44</c:v>
                </c:pt>
                <c:pt idx="3">
                  <c:v>33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B-40F9-996B-FA53C5EF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17023"/>
        <c:axId val="89518007"/>
      </c:barChart>
      <c:catAx>
        <c:axId val="8951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18007"/>
        <c:crosses val="autoZero"/>
        <c:auto val="1"/>
        <c:lblAlgn val="ctr"/>
        <c:lblOffset val="100"/>
        <c:noMultiLvlLbl val="0"/>
      </c:catAx>
      <c:valAx>
        <c:axId val="89518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1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solidFill>
                  <a:schemeClr val="tx1">
                    <a:lumMod val="95000"/>
                    <a:lumOff val="5000"/>
                  </a:schemeClr>
                </a:solidFill>
              </a:rPr>
              <a:t>Gas-fired plant utilisation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'33'!$B$3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E600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'33'!$A$4:$A$6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'33'!$B$4:$B$6</c:f>
              <c:numCache>
                <c:formatCode>0%</c:formatCode>
                <c:ptCount val="3"/>
                <c:pt idx="0">
                  <c:v>0.43</c:v>
                </c:pt>
                <c:pt idx="1">
                  <c:v>0.43</c:v>
                </c:pt>
                <c:pt idx="2">
                  <c:v>0.35399999999999998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5-458C-85ED-69BF1C4F6555}"/>
            </c:ext>
          </c:extLst>
        </c:ser>
        <c:ser>
          <c:idx val="1"/>
          <c:order val="1"/>
          <c:tx>
            <c:strRef>
              <c:f>'33'!$C$3</c:f>
              <c:strCache>
                <c:ptCount val="1"/>
                <c:pt idx="0">
                  <c:v>Scotland</c:v>
                </c:pt>
              </c:strCache>
            </c:strRef>
          </c:tx>
          <c:spPr>
            <a:solidFill>
              <a:srgbClr val="2E2E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2E2E38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'33'!$A$4:$A$6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'33'!$C$4:$C$6</c:f>
              <c:numCache>
                <c:formatCode>0%</c:formatCode>
                <c:ptCount val="3"/>
                <c:pt idx="0">
                  <c:v>0.52</c:v>
                </c:pt>
                <c:pt idx="1">
                  <c:v>0.41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5-458C-85ED-69BF1C4F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12227120"/>
        <c:axId val="1712225456"/>
      </c:barChart>
      <c:catAx>
        <c:axId val="171222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2225456"/>
        <c:crosses val="autoZero"/>
        <c:auto val="1"/>
        <c:lblAlgn val="ctr"/>
        <c:lblOffset val="100"/>
        <c:noMultiLvlLbl val="0"/>
      </c:catAx>
      <c:valAx>
        <c:axId val="17122254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0%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2227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0"/>
                </a:srgbClr>
              </a:solidFill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400" b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Energy Industry demand for hydrocarbons, 1998 to 2019 </a:t>
            </a:r>
            <a:endParaRPr lang="en-GB" sz="1400" b="0">
              <a:solidFill>
                <a:schemeClr val="tx1">
                  <a:lumMod val="95000"/>
                  <a:lumOff val="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'35'!$A$5</c:f>
              <c:strCache>
                <c:ptCount val="1"/>
                <c:pt idx="0">
                  <c:v> Oil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'35'!$B$3:$W$3</c:f>
              <c:numCache>
                <c:formatCode>0;;;@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'35'!$B$5:$W$5</c:f>
              <c:numCache>
                <c:formatCode>_-* #,##0_-;\-* #,##0_-;_-* "-"??_-;_-@_-</c:formatCode>
                <c:ptCount val="22"/>
                <c:pt idx="0">
                  <c:v>692.34626754274268</c:v>
                </c:pt>
                <c:pt idx="1">
                  <c:v>621.35454107563316</c:v>
                </c:pt>
                <c:pt idx="2">
                  <c:v>588.31711308385252</c:v>
                </c:pt>
                <c:pt idx="3">
                  <c:v>563.70404229184851</c:v>
                </c:pt>
                <c:pt idx="4">
                  <c:v>632.56078710558552</c:v>
                </c:pt>
                <c:pt idx="5">
                  <c:v>608.0676790347303</c:v>
                </c:pt>
                <c:pt idx="6">
                  <c:v>603.72005444187243</c:v>
                </c:pt>
                <c:pt idx="7">
                  <c:v>670.4278058529901</c:v>
                </c:pt>
                <c:pt idx="8">
                  <c:v>591.01640133648675</c:v>
                </c:pt>
                <c:pt idx="9">
                  <c:v>567.10970017872205</c:v>
                </c:pt>
                <c:pt idx="10">
                  <c:v>562.19907780884193</c:v>
                </c:pt>
                <c:pt idx="11">
                  <c:v>529.13872186548565</c:v>
                </c:pt>
                <c:pt idx="12">
                  <c:v>534.4015653290387</c:v>
                </c:pt>
                <c:pt idx="13">
                  <c:v>558.20209836021627</c:v>
                </c:pt>
                <c:pt idx="14">
                  <c:v>632.62855067070666</c:v>
                </c:pt>
                <c:pt idx="15">
                  <c:v>494.54642338410332</c:v>
                </c:pt>
                <c:pt idx="16">
                  <c:v>482.64633877645184</c:v>
                </c:pt>
                <c:pt idx="17">
                  <c:v>505.79651206580104</c:v>
                </c:pt>
                <c:pt idx="18">
                  <c:v>537.3035887907713</c:v>
                </c:pt>
                <c:pt idx="19">
                  <c:v>536.6284596416964</c:v>
                </c:pt>
                <c:pt idx="20">
                  <c:v>526.82155952956066</c:v>
                </c:pt>
                <c:pt idx="21">
                  <c:v>520.35334055474061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58-4C70-9437-1FE640CA01FA}"/>
            </c:ext>
          </c:extLst>
        </c:ser>
        <c:ser>
          <c:idx val="1"/>
          <c:order val="1"/>
          <c:tx>
            <c:strRef>
              <c:f>'35'!$A$6</c:f>
              <c:strCache>
                <c:ptCount val="1"/>
                <c:pt idx="0">
                  <c:v> Natural Gas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'35'!$B$3:$W$3</c:f>
              <c:numCache>
                <c:formatCode>0;;;@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'35'!$B$6:$W$6</c:f>
              <c:numCache>
                <c:formatCode>_-* #,##0_-;\-* #,##0_-;_-* "-"??_-;_-@_-</c:formatCode>
                <c:ptCount val="22"/>
                <c:pt idx="0">
                  <c:v>4423.4085971848635</c:v>
                </c:pt>
                <c:pt idx="1">
                  <c:v>4338.9988903670628</c:v>
                </c:pt>
                <c:pt idx="2">
                  <c:v>4250.4264292035577</c:v>
                </c:pt>
                <c:pt idx="3">
                  <c:v>5117.5591428003963</c:v>
                </c:pt>
                <c:pt idx="4">
                  <c:v>5405.802409142143</c:v>
                </c:pt>
                <c:pt idx="5">
                  <c:v>5176.1948003398193</c:v>
                </c:pt>
                <c:pt idx="6">
                  <c:v>5219.2152490513918</c:v>
                </c:pt>
                <c:pt idx="7">
                  <c:v>4995.9758945057629</c:v>
                </c:pt>
                <c:pt idx="8">
                  <c:v>4812.6606455382989</c:v>
                </c:pt>
                <c:pt idx="9">
                  <c:v>4538.026117468411</c:v>
                </c:pt>
                <c:pt idx="10">
                  <c:v>4271.0650005431962</c:v>
                </c:pt>
                <c:pt idx="11">
                  <c:v>4339.3737945332832</c:v>
                </c:pt>
                <c:pt idx="12">
                  <c:v>4350.1334892755913</c:v>
                </c:pt>
                <c:pt idx="13">
                  <c:v>3697.5436229022971</c:v>
                </c:pt>
                <c:pt idx="14">
                  <c:v>3181.5240751568485</c:v>
                </c:pt>
                <c:pt idx="15">
                  <c:v>3026.5722404328935</c:v>
                </c:pt>
                <c:pt idx="16">
                  <c:v>3035.68109807361</c:v>
                </c:pt>
                <c:pt idx="17">
                  <c:v>3572.7388934592909</c:v>
                </c:pt>
                <c:pt idx="18">
                  <c:v>3634.4748119916976</c:v>
                </c:pt>
                <c:pt idx="19">
                  <c:v>3569.5897624146328</c:v>
                </c:pt>
                <c:pt idx="20">
                  <c:v>3706.645846652691</c:v>
                </c:pt>
                <c:pt idx="21">
                  <c:v>3920.7730013797072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8-4C70-9437-1FE640CA0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92304"/>
        <c:axId val="1091290336"/>
        <c:extLst/>
      </c:lineChart>
      <c:lineChart>
        <c:grouping val="standard"/>
        <c:varyColors val="0"/>
        <c:ser>
          <c:idx val="3"/>
          <c:order val="2"/>
          <c:tx>
            <c:strRef>
              <c:f>'35'!$A$7</c:f>
              <c:strCache>
                <c:ptCount val="1"/>
                <c:pt idx="0">
                  <c:v> Production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'35'!$B$7:$W$7</c:f>
              <c:numCache>
                <c:formatCode>_-* #,##0_-;\-* #,##0_-;_-* "-"??_-;_-@_-</c:formatCode>
                <c:ptCount val="22"/>
                <c:pt idx="0">
                  <c:v>179429.84377482132</c:v>
                </c:pt>
                <c:pt idx="1">
                  <c:v>187057.26318133413</c:v>
                </c:pt>
                <c:pt idx="2">
                  <c:v>178528.74481419564</c:v>
                </c:pt>
                <c:pt idx="3">
                  <c:v>171785.42614057098</c:v>
                </c:pt>
                <c:pt idx="4">
                  <c:v>178419.80253397734</c:v>
                </c:pt>
                <c:pt idx="5">
                  <c:v>168505.30579801893</c:v>
                </c:pt>
                <c:pt idx="6">
                  <c:v>156629.85598841557</c:v>
                </c:pt>
                <c:pt idx="7">
                  <c:v>142272.55469596156</c:v>
                </c:pt>
                <c:pt idx="8">
                  <c:v>132801.46509261694</c:v>
                </c:pt>
                <c:pt idx="9">
                  <c:v>127902.00380927105</c:v>
                </c:pt>
                <c:pt idx="10">
                  <c:v>120688.6223294935</c:v>
                </c:pt>
                <c:pt idx="11">
                  <c:v>110760.42171308435</c:v>
                </c:pt>
                <c:pt idx="12">
                  <c:v>102790.4258832387</c:v>
                </c:pt>
                <c:pt idx="13">
                  <c:v>82335.41183887668</c:v>
                </c:pt>
                <c:pt idx="14">
                  <c:v>69762.495481190665</c:v>
                </c:pt>
                <c:pt idx="15">
                  <c:v>63880.411990886962</c:v>
                </c:pt>
                <c:pt idx="16">
                  <c:v>64584.522851085108</c:v>
                </c:pt>
                <c:pt idx="17">
                  <c:v>74054.278542331929</c:v>
                </c:pt>
                <c:pt idx="18">
                  <c:v>80220.692859760253</c:v>
                </c:pt>
                <c:pt idx="19">
                  <c:v>79457.353457968202</c:v>
                </c:pt>
                <c:pt idx="20">
                  <c:v>82350.375186444726</c:v>
                </c:pt>
                <c:pt idx="21">
                  <c:v>82687.567997732942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58-4C70-9437-1FE640CA0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325432"/>
        <c:axId val="1091327072"/>
      </c:lineChart>
      <c:catAx>
        <c:axId val="1091292304"/>
        <c:scaling>
          <c:orientation val="minMax"/>
        </c:scaling>
        <c:delete val="0"/>
        <c:axPos val="b"/>
        <c:numFmt formatCode="0;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1290336"/>
        <c:crosses val="autoZero"/>
        <c:auto val="1"/>
        <c:lblAlgn val="ctr"/>
        <c:lblOffset val="100"/>
        <c:noMultiLvlLbl val="0"/>
      </c:catAx>
      <c:valAx>
        <c:axId val="109129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ktoe (consumption)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1292304"/>
        <c:crosses val="autoZero"/>
        <c:crossBetween val="between"/>
      </c:valAx>
      <c:valAx>
        <c:axId val="1091327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ktoe (production)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1325432"/>
        <c:crosses val="max"/>
        <c:crossBetween val="between"/>
      </c:valAx>
      <c:catAx>
        <c:axId val="1091325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1327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Global fossil fuel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'17a'!$B$3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'17a'!$A$4:$A$26</c:f>
              <c:numCache>
                <c:formatCode>General</c:formatCode>
                <c:ptCount val="23"/>
                <c:pt idx="0">
                  <c:v>1800</c:v>
                </c:pt>
                <c:pt idx="1">
                  <c:v>1810</c:v>
                </c:pt>
                <c:pt idx="2">
                  <c:v>1820</c:v>
                </c:pt>
                <c:pt idx="3">
                  <c:v>1830</c:v>
                </c:pt>
                <c:pt idx="4">
                  <c:v>1840</c:v>
                </c:pt>
                <c:pt idx="5">
                  <c:v>1850</c:v>
                </c:pt>
                <c:pt idx="6">
                  <c:v>1860</c:v>
                </c:pt>
                <c:pt idx="7">
                  <c:v>1870</c:v>
                </c:pt>
                <c:pt idx="8">
                  <c:v>1880</c:v>
                </c:pt>
                <c:pt idx="9">
                  <c:v>1890</c:v>
                </c:pt>
                <c:pt idx="10">
                  <c:v>1900</c:v>
                </c:pt>
                <c:pt idx="11">
                  <c:v>1910</c:v>
                </c:pt>
                <c:pt idx="12">
                  <c:v>1920</c:v>
                </c:pt>
                <c:pt idx="13">
                  <c:v>1930</c:v>
                </c:pt>
                <c:pt idx="14">
                  <c:v>1940</c:v>
                </c:pt>
                <c:pt idx="15">
                  <c:v>1950</c:v>
                </c:pt>
                <c:pt idx="16">
                  <c:v>1960</c:v>
                </c:pt>
                <c:pt idx="17">
                  <c:v>1970</c:v>
                </c:pt>
                <c:pt idx="18">
                  <c:v>1980</c:v>
                </c:pt>
                <c:pt idx="19">
                  <c:v>1990</c:v>
                </c:pt>
                <c:pt idx="20">
                  <c:v>2000</c:v>
                </c:pt>
                <c:pt idx="21">
                  <c:v>2010</c:v>
                </c:pt>
                <c:pt idx="22">
                  <c:v>2019</c:v>
                </c:pt>
              </c:numCache>
            </c:numRef>
          </c:cat>
          <c:val>
            <c:numRef>
              <c:f>'17a'!$B$4:$B$26</c:f>
              <c:numCache>
                <c:formatCode>General</c:formatCode>
                <c:ptCount val="23"/>
                <c:pt idx="0">
                  <c:v>97</c:v>
                </c:pt>
                <c:pt idx="1">
                  <c:v>128</c:v>
                </c:pt>
                <c:pt idx="2">
                  <c:v>153</c:v>
                </c:pt>
                <c:pt idx="3">
                  <c:v>264</c:v>
                </c:pt>
                <c:pt idx="4">
                  <c:v>356</c:v>
                </c:pt>
                <c:pt idx="5">
                  <c:v>569</c:v>
                </c:pt>
                <c:pt idx="6" formatCode="#,##0">
                  <c:v>1061</c:v>
                </c:pt>
                <c:pt idx="7" formatCode="#,##0">
                  <c:v>1642</c:v>
                </c:pt>
                <c:pt idx="8" formatCode="#,##0">
                  <c:v>2542</c:v>
                </c:pt>
                <c:pt idx="9" formatCode="#,##0">
                  <c:v>3856</c:v>
                </c:pt>
                <c:pt idx="10" formatCode="#,##0">
                  <c:v>5728</c:v>
                </c:pt>
                <c:pt idx="11" formatCode="#,##0">
                  <c:v>8656</c:v>
                </c:pt>
                <c:pt idx="12" formatCode="#,##0">
                  <c:v>9833</c:v>
                </c:pt>
                <c:pt idx="13" formatCode="#,##0">
                  <c:v>10125</c:v>
                </c:pt>
                <c:pt idx="14" formatCode="#,##0">
                  <c:v>11586</c:v>
                </c:pt>
                <c:pt idx="15" formatCode="#,##0">
                  <c:v>12603</c:v>
                </c:pt>
                <c:pt idx="16" formatCode="#,##0">
                  <c:v>15442</c:v>
                </c:pt>
                <c:pt idx="17" formatCode="#,##0">
                  <c:v>17059</c:v>
                </c:pt>
                <c:pt idx="18" formatCode="#,##0">
                  <c:v>20858</c:v>
                </c:pt>
                <c:pt idx="19" formatCode="#,##0">
                  <c:v>25895</c:v>
                </c:pt>
                <c:pt idx="20" formatCode="#,##0">
                  <c:v>27417</c:v>
                </c:pt>
                <c:pt idx="21" formatCode="#,##0">
                  <c:v>41997</c:v>
                </c:pt>
                <c:pt idx="22" formatCode="#,##0">
                  <c:v>43849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2-4633-8EFE-725A64F61A7D}"/>
            </c:ext>
          </c:extLst>
        </c:ser>
        <c:ser>
          <c:idx val="1"/>
          <c:order val="1"/>
          <c:tx>
            <c:strRef>
              <c:f>'17a'!$C$3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'17a'!$A$4:$A$26</c:f>
              <c:numCache>
                <c:formatCode>General</c:formatCode>
                <c:ptCount val="23"/>
                <c:pt idx="0">
                  <c:v>1800</c:v>
                </c:pt>
                <c:pt idx="1">
                  <c:v>1810</c:v>
                </c:pt>
                <c:pt idx="2">
                  <c:v>1820</c:v>
                </c:pt>
                <c:pt idx="3">
                  <c:v>1830</c:v>
                </c:pt>
                <c:pt idx="4">
                  <c:v>1840</c:v>
                </c:pt>
                <c:pt idx="5">
                  <c:v>1850</c:v>
                </c:pt>
                <c:pt idx="6">
                  <c:v>1860</c:v>
                </c:pt>
                <c:pt idx="7">
                  <c:v>1870</c:v>
                </c:pt>
                <c:pt idx="8">
                  <c:v>1880</c:v>
                </c:pt>
                <c:pt idx="9">
                  <c:v>1890</c:v>
                </c:pt>
                <c:pt idx="10">
                  <c:v>1900</c:v>
                </c:pt>
                <c:pt idx="11">
                  <c:v>1910</c:v>
                </c:pt>
                <c:pt idx="12">
                  <c:v>1920</c:v>
                </c:pt>
                <c:pt idx="13">
                  <c:v>1930</c:v>
                </c:pt>
                <c:pt idx="14">
                  <c:v>1940</c:v>
                </c:pt>
                <c:pt idx="15">
                  <c:v>1950</c:v>
                </c:pt>
                <c:pt idx="16">
                  <c:v>1960</c:v>
                </c:pt>
                <c:pt idx="17">
                  <c:v>1970</c:v>
                </c:pt>
                <c:pt idx="18">
                  <c:v>1980</c:v>
                </c:pt>
                <c:pt idx="19">
                  <c:v>1990</c:v>
                </c:pt>
                <c:pt idx="20">
                  <c:v>2000</c:v>
                </c:pt>
                <c:pt idx="21">
                  <c:v>2010</c:v>
                </c:pt>
                <c:pt idx="22">
                  <c:v>2019</c:v>
                </c:pt>
              </c:numCache>
            </c:numRef>
          </c:cat>
          <c:val>
            <c:numRef>
              <c:f>'17a'!$C$4:$C$26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33</c:v>
                </c:pt>
                <c:pt idx="9">
                  <c:v>89</c:v>
                </c:pt>
                <c:pt idx="10">
                  <c:v>181</c:v>
                </c:pt>
                <c:pt idx="11">
                  <c:v>397</c:v>
                </c:pt>
                <c:pt idx="12">
                  <c:v>889</c:v>
                </c:pt>
                <c:pt idx="13" formatCode="#,##0">
                  <c:v>1756</c:v>
                </c:pt>
                <c:pt idx="14" formatCode="#,##0">
                  <c:v>2653</c:v>
                </c:pt>
                <c:pt idx="15" formatCode="#,##0">
                  <c:v>5444</c:v>
                </c:pt>
                <c:pt idx="16" formatCode="#,##0">
                  <c:v>11097</c:v>
                </c:pt>
                <c:pt idx="17" formatCode="#,##0">
                  <c:v>26708</c:v>
                </c:pt>
                <c:pt idx="18" formatCode="#,##0">
                  <c:v>35577</c:v>
                </c:pt>
                <c:pt idx="19" formatCode="#,##0">
                  <c:v>37691</c:v>
                </c:pt>
                <c:pt idx="20" formatCode="#,##0">
                  <c:v>42897</c:v>
                </c:pt>
                <c:pt idx="21" formatCode="#,##0">
                  <c:v>48087</c:v>
                </c:pt>
                <c:pt idx="22" formatCode="#,##0">
                  <c:v>53620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2-4633-8EFE-725A64F61A7D}"/>
            </c:ext>
          </c:extLst>
        </c:ser>
        <c:ser>
          <c:idx val="2"/>
          <c:order val="2"/>
          <c:tx>
            <c:strRef>
              <c:f>'17a'!$D$3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'17a'!$A$4:$A$26</c:f>
              <c:numCache>
                <c:formatCode>General</c:formatCode>
                <c:ptCount val="23"/>
                <c:pt idx="0">
                  <c:v>1800</c:v>
                </c:pt>
                <c:pt idx="1">
                  <c:v>1810</c:v>
                </c:pt>
                <c:pt idx="2">
                  <c:v>1820</c:v>
                </c:pt>
                <c:pt idx="3">
                  <c:v>1830</c:v>
                </c:pt>
                <c:pt idx="4">
                  <c:v>1840</c:v>
                </c:pt>
                <c:pt idx="5">
                  <c:v>1850</c:v>
                </c:pt>
                <c:pt idx="6">
                  <c:v>1860</c:v>
                </c:pt>
                <c:pt idx="7">
                  <c:v>1870</c:v>
                </c:pt>
                <c:pt idx="8">
                  <c:v>1880</c:v>
                </c:pt>
                <c:pt idx="9">
                  <c:v>1890</c:v>
                </c:pt>
                <c:pt idx="10">
                  <c:v>1900</c:v>
                </c:pt>
                <c:pt idx="11">
                  <c:v>1910</c:v>
                </c:pt>
                <c:pt idx="12">
                  <c:v>1920</c:v>
                </c:pt>
                <c:pt idx="13">
                  <c:v>1930</c:v>
                </c:pt>
                <c:pt idx="14">
                  <c:v>1940</c:v>
                </c:pt>
                <c:pt idx="15">
                  <c:v>1950</c:v>
                </c:pt>
                <c:pt idx="16">
                  <c:v>1960</c:v>
                </c:pt>
                <c:pt idx="17">
                  <c:v>1970</c:v>
                </c:pt>
                <c:pt idx="18">
                  <c:v>1980</c:v>
                </c:pt>
                <c:pt idx="19">
                  <c:v>1990</c:v>
                </c:pt>
                <c:pt idx="20">
                  <c:v>2000</c:v>
                </c:pt>
                <c:pt idx="21">
                  <c:v>2010</c:v>
                </c:pt>
                <c:pt idx="22">
                  <c:v>2019</c:v>
                </c:pt>
              </c:numCache>
            </c:numRef>
          </c:cat>
          <c:val>
            <c:numRef>
              <c:f>'17a'!$D$4:$D$26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</c:v>
                </c:pt>
                <c:pt idx="10">
                  <c:v>64</c:v>
                </c:pt>
                <c:pt idx="11">
                  <c:v>142</c:v>
                </c:pt>
                <c:pt idx="12">
                  <c:v>233</c:v>
                </c:pt>
                <c:pt idx="13">
                  <c:v>603</c:v>
                </c:pt>
                <c:pt idx="14">
                  <c:v>875</c:v>
                </c:pt>
                <c:pt idx="15" formatCode="#,##0">
                  <c:v>2092</c:v>
                </c:pt>
                <c:pt idx="16" formatCode="#,##0">
                  <c:v>4472</c:v>
                </c:pt>
                <c:pt idx="17" formatCode="#,##0">
                  <c:v>9614</c:v>
                </c:pt>
                <c:pt idx="18" formatCode="#,##0">
                  <c:v>14239</c:v>
                </c:pt>
                <c:pt idx="19" formatCode="#,##0">
                  <c:v>19483</c:v>
                </c:pt>
                <c:pt idx="20" formatCode="#,##0">
                  <c:v>24000</c:v>
                </c:pt>
                <c:pt idx="21" formatCode="#,##0">
                  <c:v>31606</c:v>
                </c:pt>
                <c:pt idx="22" formatCode="#,##0">
                  <c:v>39292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2-4633-8EFE-725A64F61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46359"/>
        <c:axId val="96050623"/>
      </c:areaChart>
      <c:catAx>
        <c:axId val="96046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050623"/>
        <c:crosses val="autoZero"/>
        <c:auto val="1"/>
        <c:lblAlgn val="ctr"/>
        <c:lblOffset val="100"/>
        <c:noMultiLvlLbl val="0"/>
      </c:catAx>
      <c:valAx>
        <c:axId val="9605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046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solidFill>
                  <a:schemeClr val="tx1">
                    <a:lumMod val="95000"/>
                    <a:lumOff val="5000"/>
                  </a:schemeClr>
                </a:solidFill>
              </a:rPr>
              <a:t>Unsubsidized</a:t>
            </a:r>
            <a:r>
              <a:rPr lang="en-GB" sz="1400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SOLAR PV LCOE</a:t>
            </a:r>
            <a:endParaRPr lang="en-GB" sz="1400">
              <a:solidFill>
                <a:schemeClr val="tx1">
                  <a:lumMod val="95000"/>
                  <a:lumOff val="5000"/>
                </a:schemeClr>
              </a:solidFill>
            </a:endParaRPr>
          </a:p>
          <a:p>
            <a:pPr>
              <a:defRPr sz="140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endParaRPr lang="en-GB" sz="1400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'17b'!$B$2</c:f>
              <c:strCache>
                <c:ptCount val="1"/>
                <c:pt idx="0">
                  <c:v>LCOE ($/MWh) - High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'17b'!$A$3:$A$15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'17b'!$B$3:$B$15</c:f>
              <c:numCache>
                <c:formatCode>General</c:formatCode>
                <c:ptCount val="13"/>
                <c:pt idx="0">
                  <c:v>394</c:v>
                </c:pt>
                <c:pt idx="1">
                  <c:v>270</c:v>
                </c:pt>
                <c:pt idx="2">
                  <c:v>166</c:v>
                </c:pt>
                <c:pt idx="3">
                  <c:v>149</c:v>
                </c:pt>
                <c:pt idx="4">
                  <c:v>104</c:v>
                </c:pt>
                <c:pt idx="5">
                  <c:v>86</c:v>
                </c:pt>
                <c:pt idx="6">
                  <c:v>70</c:v>
                </c:pt>
                <c:pt idx="7">
                  <c:v>61</c:v>
                </c:pt>
                <c:pt idx="8">
                  <c:v>53</c:v>
                </c:pt>
                <c:pt idx="9">
                  <c:v>46</c:v>
                </c:pt>
                <c:pt idx="10">
                  <c:v>44</c:v>
                </c:pt>
                <c:pt idx="11">
                  <c:v>42</c:v>
                </c:pt>
                <c:pt idx="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6-4A57-B89A-AAE584734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54920"/>
        <c:axId val="1005553280"/>
      </c:lineChart>
      <c:catAx>
        <c:axId val="100555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553280"/>
        <c:crosses val="autoZero"/>
        <c:auto val="1"/>
        <c:lblAlgn val="ctr"/>
        <c:lblOffset val="100"/>
        <c:noMultiLvlLbl val="0"/>
      </c:catAx>
      <c:valAx>
        <c:axId val="100555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LCOE</a:t>
                </a:r>
                <a:r>
                  <a:rPr lang="en-GB" sz="11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($mwh)</a:t>
                </a:r>
                <a:endParaRPr lang="en-GB" sz="1100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_);\(#,##0\);&quot; - &quot;_);@_)" sourceLinked="0"/>
        <c:majorTickMark val="none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55492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400">
                <a:solidFill>
                  <a:schemeClr val="tx1">
                    <a:lumMod val="95000"/>
                    <a:lumOff val="5000"/>
                  </a:schemeClr>
                </a:solidFill>
              </a:rPr>
              <a:t>Breakdown of electricity &amp; gas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016185476815395E-2"/>
          <c:y val="0.15115740740740741"/>
          <c:w val="0.57265048118985129"/>
          <c:h val="0.797916666666666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'18'!$A$3</c:f>
              <c:strCache>
                <c:ptCount val="1"/>
                <c:pt idx="0">
                  <c:v>Wholesale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'18'!$B$3:$C$3</c:f>
              <c:numCache>
                <c:formatCode>0.0</c:formatCode>
                <c:ptCount val="2"/>
                <c:pt idx="0">
                  <c:v>29.28</c:v>
                </c:pt>
                <c:pt idx="1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1-4675-8460-0480E63724E5}"/>
            </c:ext>
          </c:extLst>
        </c:ser>
        <c:ser>
          <c:idx val="1"/>
          <c:order val="1"/>
          <c:tx>
            <c:strRef>
              <c:f>'18'!$A$4</c:f>
              <c:strCache>
                <c:ptCount val="1"/>
                <c:pt idx="0">
                  <c:v>Network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'18'!$B$4:$C$4</c:f>
              <c:numCache>
                <c:formatCode>0.0</c:formatCode>
                <c:ptCount val="2"/>
                <c:pt idx="0">
                  <c:v>23.37</c:v>
                </c:pt>
                <c:pt idx="1">
                  <c:v>27.86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1-4675-8460-0480E63724E5}"/>
            </c:ext>
          </c:extLst>
        </c:ser>
        <c:ser>
          <c:idx val="2"/>
          <c:order val="2"/>
          <c:tx>
            <c:strRef>
              <c:f>'18'!$A$5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'18'!$B$5:$C$5</c:f>
              <c:numCache>
                <c:formatCode>0.0</c:formatCode>
                <c:ptCount val="2"/>
                <c:pt idx="0">
                  <c:v>16.34</c:v>
                </c:pt>
                <c:pt idx="1">
                  <c:v>21.54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1-4675-8460-0480E63724E5}"/>
            </c:ext>
          </c:extLst>
        </c:ser>
        <c:ser>
          <c:idx val="3"/>
          <c:order val="3"/>
          <c:tx>
            <c:strRef>
              <c:f>'18'!$A$6</c:f>
              <c:strCache>
                <c:ptCount val="1"/>
                <c:pt idx="0">
                  <c:v>Environmental and social obligation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'18'!$B$6:$C$6</c:f>
              <c:numCache>
                <c:formatCode>0.0</c:formatCode>
                <c:ptCount val="2"/>
                <c:pt idx="0">
                  <c:v>25.48</c:v>
                </c:pt>
                <c:pt idx="1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1-4675-8460-0480E63724E5}"/>
            </c:ext>
          </c:extLst>
        </c:ser>
        <c:ser>
          <c:idx val="4"/>
          <c:order val="4"/>
          <c:tx>
            <c:strRef>
              <c:f>'18'!$A$7</c:f>
              <c:strCache>
                <c:ptCount val="1"/>
                <c:pt idx="0">
                  <c:v>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'18'!$B$7:$C$7</c:f>
              <c:numCache>
                <c:formatCode>0.0</c:formatCode>
                <c:ptCount val="2"/>
                <c:pt idx="0">
                  <c:v>4.76</c:v>
                </c:pt>
                <c:pt idx="1">
                  <c:v>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51-4675-8460-0480E63724E5}"/>
            </c:ext>
          </c:extLst>
        </c:ser>
        <c:ser>
          <c:idx val="5"/>
          <c:order val="5"/>
          <c:tx>
            <c:strRef>
              <c:f>'18'!$A$8</c:f>
              <c:strCache>
                <c:ptCount val="1"/>
                <c:pt idx="0">
                  <c:v>Supplier pre-tax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'18'!$B$8:$C$8</c:f>
              <c:numCache>
                <c:formatCode>0.0</c:formatCode>
                <c:ptCount val="2"/>
                <c:pt idx="0">
                  <c:v>-1.32</c:v>
                </c:pt>
                <c:pt idx="1">
                  <c:v>-0.44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51-4675-8460-0480E63724E5}"/>
            </c:ext>
          </c:extLst>
        </c:ser>
        <c:ser>
          <c:idx val="6"/>
          <c:order val="6"/>
          <c:tx>
            <c:strRef>
              <c:f>'18'!$A$9</c:f>
              <c:strCache>
                <c:ptCount val="1"/>
                <c:pt idx="0">
                  <c:v>Other direct costs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'18'!$B$2:$C$2</c:f>
              <c:strCache>
                <c:ptCount val="2"/>
                <c:pt idx="0">
                  <c:v>Electricity (%)</c:v>
                </c:pt>
                <c:pt idx="1">
                  <c:v>Gas (%)</c:v>
                </c:pt>
              </c:strCache>
            </c:strRef>
          </c:cat>
          <c:val>
            <c:numRef>
              <c:f>'18'!$B$9:$C$9</c:f>
              <c:numCache>
                <c:formatCode>0.0</c:formatCode>
                <c:ptCount val="2"/>
                <c:pt idx="0">
                  <c:v>2.09</c:v>
                </c:pt>
                <c:pt idx="1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51-4675-8460-0480E6372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32087768"/>
        <c:axId val="932089080"/>
      </c:barChart>
      <c:catAx>
        <c:axId val="93208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089080"/>
        <c:crosses val="autoZero"/>
        <c:auto val="1"/>
        <c:lblAlgn val="ctr"/>
        <c:lblOffset val="100"/>
        <c:noMultiLvlLbl val="0"/>
      </c:catAx>
      <c:valAx>
        <c:axId val="932089080"/>
        <c:scaling>
          <c:orientation val="minMax"/>
          <c:max val="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0877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88888888888888"/>
          <c:y val="0.12386242076692999"/>
          <c:w val="0.29444444444444445"/>
          <c:h val="0.84185100197584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Illustrative</a:t>
            </a:r>
            <a:r>
              <a:rPr lang="en-GB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asset lives</a:t>
            </a:r>
            <a:endParaRPr lang="en-GB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9201224846894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'19'!$B$2</c:f>
              <c:strCache>
                <c:ptCount val="1"/>
                <c:pt idx="0">
                  <c:v>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'19'!$A$3:$A$9</c:f>
              <c:strCache>
                <c:ptCount val="7"/>
                <c:pt idx="0">
                  <c:v>Road Vehicles</c:v>
                </c:pt>
                <c:pt idx="1">
                  <c:v>Ships</c:v>
                </c:pt>
                <c:pt idx="2">
                  <c:v>Aeroplanes</c:v>
                </c:pt>
                <c:pt idx="3">
                  <c:v>Rail rolling stock</c:v>
                </c:pt>
                <c:pt idx="4">
                  <c:v>Gas Grid</c:v>
                </c:pt>
                <c:pt idx="5">
                  <c:v>Coal power station</c:v>
                </c:pt>
                <c:pt idx="6">
                  <c:v>CCGT power station</c:v>
                </c:pt>
              </c:strCache>
            </c:strRef>
          </c:cat>
          <c:val>
            <c:numRef>
              <c:f>'19'!$B$3:$B$9</c:f>
              <c:numCache>
                <c:formatCode>General</c:formatCode>
                <c:ptCount val="7"/>
                <c:pt idx="0">
                  <c:v>15</c:v>
                </c:pt>
                <c:pt idx="1">
                  <c:v>40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  <c:pt idx="5">
                  <c:v>60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7-4D55-84FF-7DE43C31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3633136"/>
        <c:axId val="1323635760"/>
      </c:barChart>
      <c:catAx>
        <c:axId val="132363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3635760"/>
        <c:crosses val="autoZero"/>
        <c:auto val="1"/>
        <c:lblAlgn val="ctr"/>
        <c:lblOffset val="100"/>
        <c:noMultiLvlLbl val="0"/>
      </c:catAx>
      <c:valAx>
        <c:axId val="132363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363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Terminal Passengers from the main Scottish airports 1961-2021</a:t>
            </a:r>
            <a:endParaRPr lang="en-GB" sz="1400">
              <a:solidFill>
                <a:schemeClr val="tx1">
                  <a:lumMod val="95000"/>
                  <a:lumOff val="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'20'!$A$5</c:f>
              <c:strCache>
                <c:ptCount val="1"/>
                <c:pt idx="0">
                  <c:v>Prestwick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'20'!$B$4:$BJ$4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'20'!$B$5:$BJ$5</c:f>
              <c:numCache>
                <c:formatCode>_-* #,##0_-;\-* #,##0_-;_-* "-"??_-;_-@_-</c:formatCode>
                <c:ptCount val="61"/>
                <c:pt idx="0">
                  <c:v>198.79499999999999</c:v>
                </c:pt>
                <c:pt idx="1">
                  <c:v>194.524</c:v>
                </c:pt>
                <c:pt idx="2">
                  <c:v>196.86099999999999</c:v>
                </c:pt>
                <c:pt idx="3">
                  <c:v>225.69900000000001</c:v>
                </c:pt>
                <c:pt idx="4">
                  <c:v>294.29500000000002</c:v>
                </c:pt>
                <c:pt idx="5">
                  <c:v>311.76499999999999</c:v>
                </c:pt>
                <c:pt idx="6">
                  <c:v>294.709</c:v>
                </c:pt>
                <c:pt idx="7">
                  <c:v>362.00599999999997</c:v>
                </c:pt>
                <c:pt idx="8">
                  <c:v>312.05700000000002</c:v>
                </c:pt>
                <c:pt idx="9">
                  <c:v>335.13099999999997</c:v>
                </c:pt>
                <c:pt idx="10">
                  <c:v>323.08999999999997</c:v>
                </c:pt>
                <c:pt idx="11">
                  <c:v>451.55399999999997</c:v>
                </c:pt>
                <c:pt idx="12">
                  <c:v>386.47800000000001</c:v>
                </c:pt>
                <c:pt idx="13">
                  <c:v>343.26</c:v>
                </c:pt>
                <c:pt idx="14">
                  <c:v>395.04</c:v>
                </c:pt>
                <c:pt idx="15">
                  <c:v>397.86500000000001</c:v>
                </c:pt>
                <c:pt idx="16">
                  <c:v>385.96899999999999</c:v>
                </c:pt>
                <c:pt idx="17">
                  <c:v>362.66399999999999</c:v>
                </c:pt>
                <c:pt idx="18">
                  <c:v>419.67</c:v>
                </c:pt>
                <c:pt idx="19">
                  <c:v>393.577</c:v>
                </c:pt>
                <c:pt idx="20">
                  <c:v>362.87</c:v>
                </c:pt>
                <c:pt idx="21">
                  <c:v>255.096</c:v>
                </c:pt>
                <c:pt idx="22">
                  <c:v>250</c:v>
                </c:pt>
                <c:pt idx="23">
                  <c:v>235.9</c:v>
                </c:pt>
                <c:pt idx="24">
                  <c:v>236.4</c:v>
                </c:pt>
                <c:pt idx="25">
                  <c:v>241.1</c:v>
                </c:pt>
                <c:pt idx="26">
                  <c:v>300</c:v>
                </c:pt>
                <c:pt idx="27">
                  <c:v>302</c:v>
                </c:pt>
                <c:pt idx="28">
                  <c:v>317</c:v>
                </c:pt>
                <c:pt idx="29">
                  <c:v>95</c:v>
                </c:pt>
                <c:pt idx="30">
                  <c:v>35</c:v>
                </c:pt>
                <c:pt idx="31">
                  <c:v>11</c:v>
                </c:pt>
                <c:pt idx="32">
                  <c:v>10</c:v>
                </c:pt>
                <c:pt idx="33">
                  <c:v>135</c:v>
                </c:pt>
                <c:pt idx="34">
                  <c:v>313</c:v>
                </c:pt>
                <c:pt idx="35">
                  <c:v>522</c:v>
                </c:pt>
                <c:pt idx="36">
                  <c:v>567</c:v>
                </c:pt>
                <c:pt idx="37">
                  <c:v>558.21400000000006</c:v>
                </c:pt>
                <c:pt idx="38">
                  <c:v>702.35500000000002</c:v>
                </c:pt>
                <c:pt idx="39">
                  <c:v>904.83699999999999</c:v>
                </c:pt>
                <c:pt idx="40">
                  <c:v>1231.8409999999999</c:v>
                </c:pt>
                <c:pt idx="41">
                  <c:v>1486.384</c:v>
                </c:pt>
                <c:pt idx="42">
                  <c:v>1854.4839999999999</c:v>
                </c:pt>
                <c:pt idx="43">
                  <c:v>2158.9670000000001</c:v>
                </c:pt>
                <c:pt idx="44">
                  <c:v>2404.654</c:v>
                </c:pt>
                <c:pt idx="45">
                  <c:v>2394.9279999999999</c:v>
                </c:pt>
                <c:pt idx="46">
                  <c:v>2420.7089999999998</c:v>
                </c:pt>
                <c:pt idx="47">
                  <c:v>2414.0189999999998</c:v>
                </c:pt>
                <c:pt idx="48">
                  <c:v>1817.2860000000001</c:v>
                </c:pt>
                <c:pt idx="49">
                  <c:v>1659.9459999999999</c:v>
                </c:pt>
                <c:pt idx="50">
                  <c:v>1295.5119999999999</c:v>
                </c:pt>
                <c:pt idx="51">
                  <c:v>1066.9169999999999</c:v>
                </c:pt>
                <c:pt idx="52">
                  <c:v>1144.568</c:v>
                </c:pt>
                <c:pt idx="53">
                  <c:v>912.399</c:v>
                </c:pt>
                <c:pt idx="54">
                  <c:v>609.58900000000006</c:v>
                </c:pt>
                <c:pt idx="55">
                  <c:v>671.66099999999994</c:v>
                </c:pt>
                <c:pt idx="56">
                  <c:v>695.66899999999998</c:v>
                </c:pt>
                <c:pt idx="57">
                  <c:v>680.95799999999997</c:v>
                </c:pt>
                <c:pt idx="58">
                  <c:v>638.97500000000002</c:v>
                </c:pt>
                <c:pt idx="59">
                  <c:v>90.608000000000004</c:v>
                </c:pt>
                <c:pt idx="60">
                  <c:v>77.807000000000002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A-499E-956C-414F5FB2C779}"/>
            </c:ext>
          </c:extLst>
        </c:ser>
        <c:ser>
          <c:idx val="3"/>
          <c:order val="1"/>
          <c:tx>
            <c:strRef>
              <c:f>'20'!$A$6</c:f>
              <c:strCache>
                <c:ptCount val="1"/>
                <c:pt idx="0">
                  <c:v>Glasgow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'20'!$B$4:$BJ$4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'20'!$B$6:$BJ$6</c:f>
              <c:numCache>
                <c:formatCode>_-* #,##0_-;\-* #,##0_-;_-* "-"??_-;_-@_-</c:formatCode>
                <c:ptCount val="61"/>
                <c:pt idx="0">
                  <c:v>741.39400000000001</c:v>
                </c:pt>
                <c:pt idx="1">
                  <c:v>854.98800000000006</c:v>
                </c:pt>
                <c:pt idx="2">
                  <c:v>996.26400000000001</c:v>
                </c:pt>
                <c:pt idx="3">
                  <c:v>1150.5060000000001</c:v>
                </c:pt>
                <c:pt idx="4">
                  <c:v>1240.066</c:v>
                </c:pt>
                <c:pt idx="5">
                  <c:v>1406.8789999999999</c:v>
                </c:pt>
                <c:pt idx="6">
                  <c:v>1528.98</c:v>
                </c:pt>
                <c:pt idx="7">
                  <c:v>1387.21</c:v>
                </c:pt>
                <c:pt idx="8">
                  <c:v>1610.7739999999999</c:v>
                </c:pt>
                <c:pt idx="9">
                  <c:v>1702.5550000000001</c:v>
                </c:pt>
                <c:pt idx="10">
                  <c:v>1744.1279999999999</c:v>
                </c:pt>
                <c:pt idx="11">
                  <c:v>1880.2650000000001</c:v>
                </c:pt>
                <c:pt idx="12">
                  <c:v>2142.4369999999999</c:v>
                </c:pt>
                <c:pt idx="13">
                  <c:v>1935.4459999999999</c:v>
                </c:pt>
                <c:pt idx="14">
                  <c:v>1763.2950000000001</c:v>
                </c:pt>
                <c:pt idx="15">
                  <c:v>1975.7170000000001</c:v>
                </c:pt>
                <c:pt idx="16">
                  <c:v>1752.0419999999999</c:v>
                </c:pt>
                <c:pt idx="17">
                  <c:v>2153.3220000000001</c:v>
                </c:pt>
                <c:pt idx="18">
                  <c:v>2358.2359999999999</c:v>
                </c:pt>
                <c:pt idx="19">
                  <c:v>2339.1370000000002</c:v>
                </c:pt>
                <c:pt idx="20">
                  <c:v>2265.2249999999999</c:v>
                </c:pt>
                <c:pt idx="21">
                  <c:v>2404.6640000000002</c:v>
                </c:pt>
                <c:pt idx="22">
                  <c:v>2440.5</c:v>
                </c:pt>
                <c:pt idx="23">
                  <c:v>2746.9</c:v>
                </c:pt>
                <c:pt idx="24">
                  <c:v>2695.3</c:v>
                </c:pt>
                <c:pt idx="25">
                  <c:v>3101.2</c:v>
                </c:pt>
                <c:pt idx="26">
                  <c:v>3365</c:v>
                </c:pt>
                <c:pt idx="27">
                  <c:v>3634</c:v>
                </c:pt>
                <c:pt idx="28">
                  <c:v>3862</c:v>
                </c:pt>
                <c:pt idx="29">
                  <c:v>4286</c:v>
                </c:pt>
                <c:pt idx="30">
                  <c:v>4154</c:v>
                </c:pt>
                <c:pt idx="31">
                  <c:v>4669</c:v>
                </c:pt>
                <c:pt idx="32">
                  <c:v>5014</c:v>
                </c:pt>
                <c:pt idx="33">
                  <c:v>5456</c:v>
                </c:pt>
                <c:pt idx="34">
                  <c:v>5423</c:v>
                </c:pt>
                <c:pt idx="35">
                  <c:v>5472</c:v>
                </c:pt>
                <c:pt idx="36">
                  <c:v>6012</c:v>
                </c:pt>
                <c:pt idx="37">
                  <c:v>6480.8990000000003</c:v>
                </c:pt>
                <c:pt idx="38">
                  <c:v>6759.3990000000003</c:v>
                </c:pt>
                <c:pt idx="39">
                  <c:v>6919.9889999999996</c:v>
                </c:pt>
                <c:pt idx="40">
                  <c:v>7243.3159999999998</c:v>
                </c:pt>
                <c:pt idx="41">
                  <c:v>7768.59</c:v>
                </c:pt>
                <c:pt idx="42">
                  <c:v>8115.3220000000001</c:v>
                </c:pt>
                <c:pt idx="43">
                  <c:v>8557.0869999999995</c:v>
                </c:pt>
                <c:pt idx="44">
                  <c:v>8775.3549999999996</c:v>
                </c:pt>
                <c:pt idx="45">
                  <c:v>8820.4619999999995</c:v>
                </c:pt>
                <c:pt idx="46">
                  <c:v>8726.0130000000008</c:v>
                </c:pt>
                <c:pt idx="47">
                  <c:v>8135.26</c:v>
                </c:pt>
                <c:pt idx="48">
                  <c:v>7213.3969999999999</c:v>
                </c:pt>
                <c:pt idx="49">
                  <c:v>6521.7650000000003</c:v>
                </c:pt>
                <c:pt idx="50">
                  <c:v>6858.268</c:v>
                </c:pt>
                <c:pt idx="51">
                  <c:v>7150.0950000000003</c:v>
                </c:pt>
                <c:pt idx="52">
                  <c:v>7358.0990000000002</c:v>
                </c:pt>
                <c:pt idx="53">
                  <c:v>7708.8670000000002</c:v>
                </c:pt>
                <c:pt idx="54">
                  <c:v>8709.5310000000009</c:v>
                </c:pt>
                <c:pt idx="55">
                  <c:v>9343.1470000000008</c:v>
                </c:pt>
                <c:pt idx="56">
                  <c:v>9894.8449999999993</c:v>
                </c:pt>
                <c:pt idx="57">
                  <c:v>9652.5159999999996</c:v>
                </c:pt>
                <c:pt idx="58">
                  <c:v>8843.2139999999999</c:v>
                </c:pt>
                <c:pt idx="59">
                  <c:v>1944.981</c:v>
                </c:pt>
                <c:pt idx="60">
                  <c:v>2071.0079999999998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1A-499E-956C-414F5FB2C779}"/>
            </c:ext>
          </c:extLst>
        </c:ser>
        <c:ser>
          <c:idx val="4"/>
          <c:order val="2"/>
          <c:tx>
            <c:strRef>
              <c:f>'20'!$A$7</c:f>
              <c:strCache>
                <c:ptCount val="1"/>
                <c:pt idx="0">
                  <c:v>Edinburgh</c:v>
                </c:pt>
              </c:strCache>
            </c:strRef>
          </c:tx>
          <c:spPr>
            <a:solidFill>
              <a:srgbClr val="FAEA50"/>
            </a:solidFill>
            <a:ln>
              <a:noFill/>
            </a:ln>
            <a:effectLst/>
          </c:spPr>
          <c:invertIfNegative val="0"/>
          <c:cat>
            <c:numRef>
              <c:f>'20'!$B$4:$BJ$4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'20'!$B$7:$BJ$7</c:f>
              <c:numCache>
                <c:formatCode>_-* #,##0_-;\-* #,##0_-;_-* "-"??_-;_-@_-</c:formatCode>
                <c:ptCount val="61"/>
                <c:pt idx="0">
                  <c:v>259.71600000000001</c:v>
                </c:pt>
                <c:pt idx="1">
                  <c:v>318.024</c:v>
                </c:pt>
                <c:pt idx="2">
                  <c:v>389.82100000000003</c:v>
                </c:pt>
                <c:pt idx="3">
                  <c:v>444.05799999999999</c:v>
                </c:pt>
                <c:pt idx="4">
                  <c:v>489.10399999999998</c:v>
                </c:pt>
                <c:pt idx="5">
                  <c:v>531.15</c:v>
                </c:pt>
                <c:pt idx="6">
                  <c:v>600.20799999999997</c:v>
                </c:pt>
                <c:pt idx="7">
                  <c:v>616.12900000000002</c:v>
                </c:pt>
                <c:pt idx="8">
                  <c:v>602.06600000000003</c:v>
                </c:pt>
                <c:pt idx="9">
                  <c:v>653.24699999999996</c:v>
                </c:pt>
                <c:pt idx="10">
                  <c:v>679.52800000000002</c:v>
                </c:pt>
                <c:pt idx="11">
                  <c:v>756.68499999999995</c:v>
                </c:pt>
                <c:pt idx="12">
                  <c:v>877.18200000000002</c:v>
                </c:pt>
                <c:pt idx="13">
                  <c:v>790.65099999999995</c:v>
                </c:pt>
                <c:pt idx="14">
                  <c:v>874.01800000000003</c:v>
                </c:pt>
                <c:pt idx="15">
                  <c:v>990.79300000000001</c:v>
                </c:pt>
                <c:pt idx="16">
                  <c:v>1021.0170000000001</c:v>
                </c:pt>
                <c:pt idx="17">
                  <c:v>1137.355</c:v>
                </c:pt>
                <c:pt idx="18">
                  <c:v>1244.2550000000001</c:v>
                </c:pt>
                <c:pt idx="19">
                  <c:v>1161.9870000000001</c:v>
                </c:pt>
                <c:pt idx="20">
                  <c:v>1119.76</c:v>
                </c:pt>
                <c:pt idx="21">
                  <c:v>1202.6590000000001</c:v>
                </c:pt>
                <c:pt idx="22">
                  <c:v>1275.3</c:v>
                </c:pt>
                <c:pt idx="23">
                  <c:v>1489</c:v>
                </c:pt>
                <c:pt idx="24">
                  <c:v>1574.3</c:v>
                </c:pt>
                <c:pt idx="25">
                  <c:v>1649.1</c:v>
                </c:pt>
                <c:pt idx="26">
                  <c:v>1845</c:v>
                </c:pt>
                <c:pt idx="27">
                  <c:v>2074</c:v>
                </c:pt>
                <c:pt idx="28">
                  <c:v>2363</c:v>
                </c:pt>
                <c:pt idx="29">
                  <c:v>2492</c:v>
                </c:pt>
                <c:pt idx="30">
                  <c:v>2340</c:v>
                </c:pt>
                <c:pt idx="31">
                  <c:v>2538</c:v>
                </c:pt>
                <c:pt idx="32">
                  <c:v>2709</c:v>
                </c:pt>
                <c:pt idx="33">
                  <c:v>2997</c:v>
                </c:pt>
                <c:pt idx="34">
                  <c:v>3275</c:v>
                </c:pt>
                <c:pt idx="35">
                  <c:v>3810</c:v>
                </c:pt>
                <c:pt idx="36">
                  <c:v>4161</c:v>
                </c:pt>
                <c:pt idx="37">
                  <c:v>4544.9920000000002</c:v>
                </c:pt>
                <c:pt idx="38">
                  <c:v>5090.357</c:v>
                </c:pt>
                <c:pt idx="39">
                  <c:v>5493.509</c:v>
                </c:pt>
                <c:pt idx="40">
                  <c:v>6038.3410000000003</c:v>
                </c:pt>
                <c:pt idx="41">
                  <c:v>6911.152</c:v>
                </c:pt>
                <c:pt idx="42">
                  <c:v>7476.357</c:v>
                </c:pt>
                <c:pt idx="43">
                  <c:v>7992.4830000000002</c:v>
                </c:pt>
                <c:pt idx="44">
                  <c:v>8448.6039999999994</c:v>
                </c:pt>
                <c:pt idx="45">
                  <c:v>8606.6509999999998</c:v>
                </c:pt>
                <c:pt idx="46">
                  <c:v>9037.2000000000007</c:v>
                </c:pt>
                <c:pt idx="47">
                  <c:v>8992.1779999999999</c:v>
                </c:pt>
                <c:pt idx="48">
                  <c:v>9043.4519999999993</c:v>
                </c:pt>
                <c:pt idx="49">
                  <c:v>8594.4490000000005</c:v>
                </c:pt>
                <c:pt idx="50">
                  <c:v>9383.6949999999997</c:v>
                </c:pt>
                <c:pt idx="51">
                  <c:v>9194.3340000000007</c:v>
                </c:pt>
                <c:pt idx="52">
                  <c:v>9775.0259999999998</c:v>
                </c:pt>
                <c:pt idx="53">
                  <c:v>10158.906000000001</c:v>
                </c:pt>
                <c:pt idx="54">
                  <c:v>11113.386</c:v>
                </c:pt>
                <c:pt idx="55">
                  <c:v>12347.825999999999</c:v>
                </c:pt>
                <c:pt idx="56">
                  <c:v>13409.295</c:v>
                </c:pt>
                <c:pt idx="57">
                  <c:v>14291.811</c:v>
                </c:pt>
                <c:pt idx="58">
                  <c:v>14733.966</c:v>
                </c:pt>
                <c:pt idx="59">
                  <c:v>3473.652</c:v>
                </c:pt>
                <c:pt idx="60">
                  <c:v>3023.614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1A-499E-956C-414F5FB2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7428984"/>
        <c:axId val="1587429640"/>
      </c:barChart>
      <c:lineChart>
        <c:grouping val="standard"/>
        <c:varyColors val="0"/>
        <c:ser>
          <c:idx val="5"/>
          <c:order val="3"/>
          <c:tx>
            <c:strRef>
              <c:f>'20'!$A$8</c:f>
              <c:strCache>
                <c:ptCount val="1"/>
                <c:pt idx="0">
                  <c:v>Aberdeen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'20'!$B$8:$BJ$8</c:f>
              <c:numCache>
                <c:formatCode>_-* #,##0_-;\-* #,##0_-;_-* "-"??_-;_-@_-</c:formatCode>
                <c:ptCount val="61"/>
                <c:pt idx="0">
                  <c:v>49.261000000000003</c:v>
                </c:pt>
                <c:pt idx="1">
                  <c:v>52.442999999999998</c:v>
                </c:pt>
                <c:pt idx="2">
                  <c:v>57.04</c:v>
                </c:pt>
                <c:pt idx="3">
                  <c:v>67.27</c:v>
                </c:pt>
                <c:pt idx="4">
                  <c:v>75.570999999999998</c:v>
                </c:pt>
                <c:pt idx="5">
                  <c:v>89.042000000000002</c:v>
                </c:pt>
                <c:pt idx="6">
                  <c:v>103.67400000000001</c:v>
                </c:pt>
                <c:pt idx="7">
                  <c:v>97.605999999999995</c:v>
                </c:pt>
                <c:pt idx="8">
                  <c:v>107.497</c:v>
                </c:pt>
                <c:pt idx="9">
                  <c:v>119.495</c:v>
                </c:pt>
                <c:pt idx="10">
                  <c:v>140.53399999999999</c:v>
                </c:pt>
                <c:pt idx="11">
                  <c:v>190.12700000000001</c:v>
                </c:pt>
                <c:pt idx="12">
                  <c:v>259.98399999999998</c:v>
                </c:pt>
                <c:pt idx="13">
                  <c:v>446.39800000000002</c:v>
                </c:pt>
                <c:pt idx="14">
                  <c:v>644.81299999999999</c:v>
                </c:pt>
                <c:pt idx="15">
                  <c:v>822.601</c:v>
                </c:pt>
                <c:pt idx="16">
                  <c:v>946.41</c:v>
                </c:pt>
                <c:pt idx="17">
                  <c:v>1200.2860000000001</c:v>
                </c:pt>
                <c:pt idx="18">
                  <c:v>1285.04</c:v>
                </c:pt>
                <c:pt idx="19">
                  <c:v>1448.0840000000001</c:v>
                </c:pt>
                <c:pt idx="20">
                  <c:v>1552.6010000000001</c:v>
                </c:pt>
                <c:pt idx="21">
                  <c:v>1648.077</c:v>
                </c:pt>
                <c:pt idx="22">
                  <c:v>1747.8</c:v>
                </c:pt>
                <c:pt idx="23">
                  <c:v>1763</c:v>
                </c:pt>
                <c:pt idx="24">
                  <c:v>1697.4</c:v>
                </c:pt>
                <c:pt idx="25">
                  <c:v>1507</c:v>
                </c:pt>
                <c:pt idx="26">
                  <c:v>1469</c:v>
                </c:pt>
                <c:pt idx="27">
                  <c:v>1612</c:v>
                </c:pt>
                <c:pt idx="28">
                  <c:v>1730</c:v>
                </c:pt>
                <c:pt idx="29">
                  <c:v>1947</c:v>
                </c:pt>
                <c:pt idx="30">
                  <c:v>2020</c:v>
                </c:pt>
                <c:pt idx="31">
                  <c:v>2153</c:v>
                </c:pt>
                <c:pt idx="32">
                  <c:v>2290</c:v>
                </c:pt>
                <c:pt idx="33">
                  <c:v>2163</c:v>
                </c:pt>
                <c:pt idx="34">
                  <c:v>2243</c:v>
                </c:pt>
                <c:pt idx="35">
                  <c:v>2377</c:v>
                </c:pt>
                <c:pt idx="36">
                  <c:v>2569</c:v>
                </c:pt>
                <c:pt idx="37">
                  <c:v>2651.9949999999999</c:v>
                </c:pt>
                <c:pt idx="38">
                  <c:v>2455.7849999999999</c:v>
                </c:pt>
                <c:pt idx="39">
                  <c:v>2454.1170000000002</c:v>
                </c:pt>
                <c:pt idx="40">
                  <c:v>2525.029</c:v>
                </c:pt>
                <c:pt idx="41">
                  <c:v>2549.3330000000001</c:v>
                </c:pt>
                <c:pt idx="42">
                  <c:v>2507.8780000000002</c:v>
                </c:pt>
                <c:pt idx="43">
                  <c:v>2633.808</c:v>
                </c:pt>
                <c:pt idx="44">
                  <c:v>2851.7840000000001</c:v>
                </c:pt>
                <c:pt idx="45">
                  <c:v>3162.6239999999998</c:v>
                </c:pt>
                <c:pt idx="46">
                  <c:v>3411.14</c:v>
                </c:pt>
                <c:pt idx="47">
                  <c:v>3290.2359999999999</c:v>
                </c:pt>
                <c:pt idx="48">
                  <c:v>2983.7930000000001</c:v>
                </c:pt>
                <c:pt idx="49">
                  <c:v>2763.491</c:v>
                </c:pt>
                <c:pt idx="50">
                  <c:v>3082.5749999999998</c:v>
                </c:pt>
                <c:pt idx="51">
                  <c:v>3328.5329999999999</c:v>
                </c:pt>
                <c:pt idx="52">
                  <c:v>3440.3249999999998</c:v>
                </c:pt>
                <c:pt idx="53">
                  <c:v>3723.4110000000001</c:v>
                </c:pt>
                <c:pt idx="54">
                  <c:v>3469.328</c:v>
                </c:pt>
                <c:pt idx="55">
                  <c:v>2955.3249999999998</c:v>
                </c:pt>
                <c:pt idx="56">
                  <c:v>3090.2719999999999</c:v>
                </c:pt>
                <c:pt idx="57">
                  <c:v>3055.9949999999999</c:v>
                </c:pt>
                <c:pt idx="58">
                  <c:v>2912.7429999999999</c:v>
                </c:pt>
                <c:pt idx="59">
                  <c:v>994.07600000000002</c:v>
                </c:pt>
                <c:pt idx="60">
                  <c:v>1075.6389999999999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A-499E-956C-414F5FB2C779}"/>
            </c:ext>
          </c:extLst>
        </c:ser>
        <c:ser>
          <c:idx val="6"/>
          <c:order val="4"/>
          <c:tx>
            <c:strRef>
              <c:f>'20'!$A$9</c:f>
              <c:strCache>
                <c:ptCount val="1"/>
                <c:pt idx="0">
                  <c:v>Inverness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'20'!$B$9:$BJ$9</c:f>
              <c:numCache>
                <c:formatCode>_-* #,##0_-;\-* #,##0_-;_-* "-"??_-;_-@_-</c:formatCode>
                <c:ptCount val="61"/>
                <c:pt idx="5">
                  <c:v>41.640999999999998</c:v>
                </c:pt>
                <c:pt idx="6">
                  <c:v>48.935000000000002</c:v>
                </c:pt>
                <c:pt idx="7">
                  <c:v>50.085000000000001</c:v>
                </c:pt>
                <c:pt idx="8">
                  <c:v>74.31</c:v>
                </c:pt>
                <c:pt idx="9">
                  <c:v>87.384</c:v>
                </c:pt>
                <c:pt idx="10">
                  <c:v>92.448999999999998</c:v>
                </c:pt>
                <c:pt idx="11">
                  <c:v>115.36499999999999</c:v>
                </c:pt>
                <c:pt idx="12">
                  <c:v>133.69499999999999</c:v>
                </c:pt>
                <c:pt idx="13">
                  <c:v>130.21100000000001</c:v>
                </c:pt>
                <c:pt idx="14">
                  <c:v>124.748</c:v>
                </c:pt>
                <c:pt idx="15">
                  <c:v>136.059</c:v>
                </c:pt>
                <c:pt idx="16">
                  <c:v>133.57900000000001</c:v>
                </c:pt>
                <c:pt idx="17">
                  <c:v>143.87</c:v>
                </c:pt>
                <c:pt idx="18">
                  <c:v>148.04599999999999</c:v>
                </c:pt>
                <c:pt idx="19">
                  <c:v>141.334</c:v>
                </c:pt>
                <c:pt idx="20">
                  <c:v>133.26499999999999</c:v>
                </c:pt>
                <c:pt idx="21">
                  <c:v>128.74600000000001</c:v>
                </c:pt>
                <c:pt idx="22">
                  <c:v>173</c:v>
                </c:pt>
                <c:pt idx="23">
                  <c:v>154</c:v>
                </c:pt>
                <c:pt idx="24">
                  <c:v>162</c:v>
                </c:pt>
                <c:pt idx="25">
                  <c:v>166</c:v>
                </c:pt>
                <c:pt idx="26">
                  <c:v>168</c:v>
                </c:pt>
                <c:pt idx="27">
                  <c:v>186</c:v>
                </c:pt>
                <c:pt idx="28">
                  <c:v>204.78</c:v>
                </c:pt>
                <c:pt idx="29">
                  <c:v>216.393</c:v>
                </c:pt>
                <c:pt idx="30">
                  <c:v>199.19300000000001</c:v>
                </c:pt>
                <c:pt idx="31">
                  <c:v>213.149</c:v>
                </c:pt>
                <c:pt idx="32">
                  <c:v>226.68299999999999</c:v>
                </c:pt>
                <c:pt idx="33">
                  <c:v>260.46800000000002</c:v>
                </c:pt>
                <c:pt idx="34">
                  <c:v>270.79599999999999</c:v>
                </c:pt>
                <c:pt idx="35">
                  <c:v>284.423</c:v>
                </c:pt>
                <c:pt idx="36">
                  <c:v>379</c:v>
                </c:pt>
                <c:pt idx="37">
                  <c:v>323.661</c:v>
                </c:pt>
                <c:pt idx="38">
                  <c:v>331.85899999999998</c:v>
                </c:pt>
                <c:pt idx="39">
                  <c:v>336.70100000000002</c:v>
                </c:pt>
                <c:pt idx="40">
                  <c:v>342.79</c:v>
                </c:pt>
                <c:pt idx="41">
                  <c:v>363.41500000000002</c:v>
                </c:pt>
                <c:pt idx="42">
                  <c:v>434.64400000000001</c:v>
                </c:pt>
                <c:pt idx="43">
                  <c:v>520.31899999999996</c:v>
                </c:pt>
                <c:pt idx="44">
                  <c:v>587.77300000000002</c:v>
                </c:pt>
                <c:pt idx="45">
                  <c:v>670.89400000000001</c:v>
                </c:pt>
                <c:pt idx="46">
                  <c:v>697.48</c:v>
                </c:pt>
                <c:pt idx="47">
                  <c:v>670.75199999999995</c:v>
                </c:pt>
                <c:pt idx="48">
                  <c:v>583.37400000000002</c:v>
                </c:pt>
                <c:pt idx="49">
                  <c:v>528.447</c:v>
                </c:pt>
                <c:pt idx="50">
                  <c:v>579.12300000000005</c:v>
                </c:pt>
                <c:pt idx="51">
                  <c:v>601.54999999999995</c:v>
                </c:pt>
                <c:pt idx="52">
                  <c:v>606.72199999999998</c:v>
                </c:pt>
                <c:pt idx="53">
                  <c:v>611.15</c:v>
                </c:pt>
                <c:pt idx="54">
                  <c:v>667.56</c:v>
                </c:pt>
                <c:pt idx="55">
                  <c:v>782.245</c:v>
                </c:pt>
                <c:pt idx="56">
                  <c:v>874.48599999999999</c:v>
                </c:pt>
                <c:pt idx="57">
                  <c:v>892.971</c:v>
                </c:pt>
                <c:pt idx="58">
                  <c:v>937.72799999999995</c:v>
                </c:pt>
                <c:pt idx="59">
                  <c:v>239.98699999999999</c:v>
                </c:pt>
                <c:pt idx="60">
                  <c:v>357.14100000000002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B-49A5-BD25-37AC6CAAA914}"/>
            </c:ext>
          </c:extLst>
        </c:ser>
        <c:ser>
          <c:idx val="7"/>
          <c:order val="5"/>
          <c:tx>
            <c:strRef>
              <c:f>'20'!$A$10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'20'!$B$10:$BJ$10</c:f>
              <c:numCache>
                <c:formatCode>_-* #,##0_-;\-* #,##0_-;_-* "-"??_-;_-@_-</c:formatCode>
                <c:ptCount val="61"/>
                <c:pt idx="0">
                  <c:v>1249.1659999999999</c:v>
                </c:pt>
                <c:pt idx="1">
                  <c:v>1419.979</c:v>
                </c:pt>
                <c:pt idx="2">
                  <c:v>1639.9859999999999</c:v>
                </c:pt>
                <c:pt idx="3">
                  <c:v>1887.5330000000001</c:v>
                </c:pt>
                <c:pt idx="4">
                  <c:v>2099.0360000000001</c:v>
                </c:pt>
                <c:pt idx="5">
                  <c:v>2338.8359999999998</c:v>
                </c:pt>
                <c:pt idx="6">
                  <c:v>2527.5709999999999</c:v>
                </c:pt>
                <c:pt idx="7">
                  <c:v>2462.951</c:v>
                </c:pt>
                <c:pt idx="8">
                  <c:v>2632.3939999999998</c:v>
                </c:pt>
                <c:pt idx="9">
                  <c:v>2810.4279999999999</c:v>
                </c:pt>
                <c:pt idx="10">
                  <c:v>2887.28</c:v>
                </c:pt>
                <c:pt idx="11">
                  <c:v>3278.6309999999999</c:v>
                </c:pt>
                <c:pt idx="12">
                  <c:v>3666.0809999999997</c:v>
                </c:pt>
                <c:pt idx="13">
                  <c:v>3515.7550000000001</c:v>
                </c:pt>
                <c:pt idx="14">
                  <c:v>3677.1660000000002</c:v>
                </c:pt>
                <c:pt idx="15">
                  <c:v>4186.9760000000006</c:v>
                </c:pt>
                <c:pt idx="16">
                  <c:v>4105.4380000000001</c:v>
                </c:pt>
                <c:pt idx="17">
                  <c:v>4853.6270000000004</c:v>
                </c:pt>
                <c:pt idx="18">
                  <c:v>5307.201</c:v>
                </c:pt>
                <c:pt idx="19">
                  <c:v>5342.7849999999999</c:v>
                </c:pt>
                <c:pt idx="20">
                  <c:v>5300.4560000000001</c:v>
                </c:pt>
                <c:pt idx="21">
                  <c:v>5510.4960000000001</c:v>
                </c:pt>
                <c:pt idx="22">
                  <c:v>5713.6</c:v>
                </c:pt>
                <c:pt idx="23">
                  <c:v>6234.8</c:v>
                </c:pt>
                <c:pt idx="24">
                  <c:v>6203.4</c:v>
                </c:pt>
                <c:pt idx="25">
                  <c:v>6498.4</c:v>
                </c:pt>
                <c:pt idx="26">
                  <c:v>6979</c:v>
                </c:pt>
                <c:pt idx="27">
                  <c:v>7622</c:v>
                </c:pt>
                <c:pt idx="28">
                  <c:v>8272</c:v>
                </c:pt>
                <c:pt idx="29">
                  <c:v>8820</c:v>
                </c:pt>
                <c:pt idx="30">
                  <c:v>8549</c:v>
                </c:pt>
                <c:pt idx="31">
                  <c:v>9371</c:v>
                </c:pt>
                <c:pt idx="32">
                  <c:v>10023</c:v>
                </c:pt>
                <c:pt idx="33">
                  <c:v>10751</c:v>
                </c:pt>
                <c:pt idx="34">
                  <c:v>11254</c:v>
                </c:pt>
                <c:pt idx="35">
                  <c:v>12181</c:v>
                </c:pt>
                <c:pt idx="36">
                  <c:v>13309</c:v>
                </c:pt>
                <c:pt idx="37">
                  <c:v>14236.099999999999</c:v>
                </c:pt>
                <c:pt idx="38">
                  <c:v>15007.896000000001</c:v>
                </c:pt>
                <c:pt idx="39">
                  <c:v>15772.451999999999</c:v>
                </c:pt>
                <c:pt idx="40">
                  <c:v>17038.526999999998</c:v>
                </c:pt>
                <c:pt idx="41">
                  <c:v>18715.458999999999</c:v>
                </c:pt>
                <c:pt idx="42">
                  <c:v>19954.041000000001</c:v>
                </c:pt>
                <c:pt idx="43">
                  <c:v>21342.345000000001</c:v>
                </c:pt>
                <c:pt idx="44">
                  <c:v>22480.396999999997</c:v>
                </c:pt>
                <c:pt idx="45">
                  <c:v>22984.664999999997</c:v>
                </c:pt>
                <c:pt idx="46">
                  <c:v>23595.062000000002</c:v>
                </c:pt>
                <c:pt idx="47">
                  <c:v>22831.693000000003</c:v>
                </c:pt>
                <c:pt idx="48">
                  <c:v>21057.928000000004</c:v>
                </c:pt>
                <c:pt idx="49">
                  <c:v>19539.650999999998</c:v>
                </c:pt>
                <c:pt idx="50">
                  <c:v>20620.05</c:v>
                </c:pt>
                <c:pt idx="51">
                  <c:v>20739.879000000001</c:v>
                </c:pt>
                <c:pt idx="52">
                  <c:v>21718.018</c:v>
                </c:pt>
                <c:pt idx="53">
                  <c:v>22503.582999999999</c:v>
                </c:pt>
                <c:pt idx="54">
                  <c:v>23901.834000000003</c:v>
                </c:pt>
                <c:pt idx="55">
                  <c:v>25317.958999999999</c:v>
                </c:pt>
                <c:pt idx="56">
                  <c:v>27090.081000000002</c:v>
                </c:pt>
                <c:pt idx="57">
                  <c:v>27681.279999999999</c:v>
                </c:pt>
                <c:pt idx="58">
                  <c:v>27128.897999999997</c:v>
                </c:pt>
                <c:pt idx="59">
                  <c:v>6503.317</c:v>
                </c:pt>
                <c:pt idx="60">
                  <c:v>6248.0680000000002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B-49A5-BD25-37AC6CAAA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28984"/>
        <c:axId val="1587429640"/>
      </c:lineChart>
      <c:catAx>
        <c:axId val="158742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7429640"/>
        <c:crosses val="autoZero"/>
        <c:auto val="1"/>
        <c:lblAlgn val="ctr"/>
        <c:lblOffset val="100"/>
        <c:noMultiLvlLbl val="0"/>
      </c:catAx>
      <c:valAx>
        <c:axId val="158742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Terminal passengers (000's)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742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>
                <a:solidFill>
                  <a:schemeClr val="tx1">
                    <a:lumMod val="95000"/>
                    <a:lumOff val="5000"/>
                  </a:schemeClr>
                </a:solidFill>
              </a:rPr>
              <a:t>Number of cars - 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'23a'!$F$2</c:f>
              <c:strCache>
                <c:ptCount val="1"/>
                <c:pt idx="0">
                  <c:v>Number of cars (thousands)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'23a'!$A$3:$A$29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'23a'!$F$3:$F$29</c:f>
              <c:numCache>
                <c:formatCode>0</c:formatCode>
                <c:ptCount val="27"/>
                <c:pt idx="0">
                  <c:v>1588.7</c:v>
                </c:pt>
                <c:pt idx="1">
                  <c:v>1609.4</c:v>
                </c:pt>
                <c:pt idx="2">
                  <c:v>1678.2</c:v>
                </c:pt>
                <c:pt idx="3">
                  <c:v>1730.1</c:v>
                </c:pt>
                <c:pt idx="4">
                  <c:v>1778</c:v>
                </c:pt>
                <c:pt idx="5">
                  <c:v>1826.9</c:v>
                </c:pt>
                <c:pt idx="6">
                  <c:v>1876</c:v>
                </c:pt>
                <c:pt idx="7">
                  <c:v>1938.8</c:v>
                </c:pt>
                <c:pt idx="8">
                  <c:v>1993.5</c:v>
                </c:pt>
                <c:pt idx="9">
                  <c:v>2031</c:v>
                </c:pt>
                <c:pt idx="10">
                  <c:v>2076.8000000000002</c:v>
                </c:pt>
                <c:pt idx="11">
                  <c:v>2139.1999999999998</c:v>
                </c:pt>
                <c:pt idx="12">
                  <c:v>2156.8000000000002</c:v>
                </c:pt>
                <c:pt idx="13">
                  <c:v>2200.8000000000002</c:v>
                </c:pt>
                <c:pt idx="14">
                  <c:v>2233.1999999999998</c:v>
                </c:pt>
                <c:pt idx="15">
                  <c:v>2248.5</c:v>
                </c:pt>
                <c:pt idx="16">
                  <c:v>2254.5</c:v>
                </c:pt>
                <c:pt idx="17">
                  <c:v>2264.4</c:v>
                </c:pt>
                <c:pt idx="18">
                  <c:v>2285.1</c:v>
                </c:pt>
                <c:pt idx="19">
                  <c:v>2319.1999999999998</c:v>
                </c:pt>
                <c:pt idx="20">
                  <c:v>2369.3000000000002</c:v>
                </c:pt>
                <c:pt idx="21">
                  <c:v>2394.1999999999998</c:v>
                </c:pt>
                <c:pt idx="22">
                  <c:v>2433.1</c:v>
                </c:pt>
                <c:pt idx="23">
                  <c:v>2462.4</c:v>
                </c:pt>
                <c:pt idx="24">
                  <c:v>2486</c:v>
                </c:pt>
                <c:pt idx="25">
                  <c:v>2524.5</c:v>
                </c:pt>
                <c:pt idx="26">
                  <c:v>2519.8000000000002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2C-4E0D-92B2-397BE8FE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796103"/>
        <c:axId val="25879938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'23a'!$B$2</c15:sqref>
                        </c15:formulaRef>
                      </c:ext>
                    </c:extLst>
                    <c:strCache>
                      <c:ptCount val="1"/>
                      <c:pt idx="0">
                        <c:v> Car Vehicle miles (billions)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'23a'!$A$3:$A$29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'23a'!$B$3:$B$29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17.7</c:v>
                      </c:pt>
                      <c:pt idx="1">
                        <c:v>18.100000000000001</c:v>
                      </c:pt>
                      <c:pt idx="2">
                        <c:v>18.399999999999999</c:v>
                      </c:pt>
                      <c:pt idx="3">
                        <c:v>18.899999999999999</c:v>
                      </c:pt>
                      <c:pt idx="4">
                        <c:v>19.2</c:v>
                      </c:pt>
                      <c:pt idx="5">
                        <c:v>19.399999999999999</c:v>
                      </c:pt>
                      <c:pt idx="6">
                        <c:v>19.600000000000001</c:v>
                      </c:pt>
                      <c:pt idx="7">
                        <c:v>19.5</c:v>
                      </c:pt>
                      <c:pt idx="8">
                        <c:v>19.8</c:v>
                      </c:pt>
                      <c:pt idx="9">
                        <c:v>20.6</c:v>
                      </c:pt>
                      <c:pt idx="10">
                        <c:v>20.6</c:v>
                      </c:pt>
                      <c:pt idx="11">
                        <c:v>20.9</c:v>
                      </c:pt>
                      <c:pt idx="12">
                        <c:v>20.8</c:v>
                      </c:pt>
                      <c:pt idx="13">
                        <c:v>21.4</c:v>
                      </c:pt>
                      <c:pt idx="14">
                        <c:v>21.5</c:v>
                      </c:pt>
                      <c:pt idx="15">
                        <c:v>21.3</c:v>
                      </c:pt>
                      <c:pt idx="16">
                        <c:v>21.4</c:v>
                      </c:pt>
                      <c:pt idx="17">
                        <c:v>20.9</c:v>
                      </c:pt>
                      <c:pt idx="18">
                        <c:v>20.9</c:v>
                      </c:pt>
                      <c:pt idx="19">
                        <c:v>21</c:v>
                      </c:pt>
                      <c:pt idx="20">
                        <c:v>21</c:v>
                      </c:pt>
                      <c:pt idx="21">
                        <c:v>21.4</c:v>
                      </c:pt>
                      <c:pt idx="22">
                        <c:v>21.6</c:v>
                      </c:pt>
                      <c:pt idx="23">
                        <c:v>22</c:v>
                      </c:pt>
                      <c:pt idx="24">
                        <c:v>22.5</c:v>
                      </c:pt>
                      <c:pt idx="25">
                        <c:v>22.6</c:v>
                      </c:pt>
                      <c:pt idx="26">
                        <c:v>22.8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12C-4E0D-92B2-397BE8FE3AF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'23a'!$C$2</c15:sqref>
                        </c15:formulaRef>
                      </c:ext>
                    </c:extLst>
                    <c:strCache>
                      <c:ptCount val="1"/>
                      <c:pt idx="0">
                        <c:v>HGV Vehicle miles (billions)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'23a'!$A$3:$A$29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'23a'!$C$3:$C$29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1.3</c:v>
                      </c:pt>
                      <c:pt idx="1">
                        <c:v>1.4</c:v>
                      </c:pt>
                      <c:pt idx="2">
                        <c:v>1.4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1.5</c:v>
                      </c:pt>
                      <c:pt idx="6">
                        <c:v>1.5</c:v>
                      </c:pt>
                      <c:pt idx="7">
                        <c:v>1.5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1.6</c:v>
                      </c:pt>
                      <c:pt idx="11">
                        <c:v>1.6</c:v>
                      </c:pt>
                      <c:pt idx="12">
                        <c:v>1.6</c:v>
                      </c:pt>
                      <c:pt idx="13">
                        <c:v>1.7</c:v>
                      </c:pt>
                      <c:pt idx="14">
                        <c:v>1.7</c:v>
                      </c:pt>
                      <c:pt idx="15">
                        <c:v>1.7</c:v>
                      </c:pt>
                      <c:pt idx="16">
                        <c:v>1.6</c:v>
                      </c:pt>
                      <c:pt idx="17">
                        <c:v>1.6</c:v>
                      </c:pt>
                      <c:pt idx="18">
                        <c:v>1.6</c:v>
                      </c:pt>
                      <c:pt idx="19">
                        <c:v>1.5</c:v>
                      </c:pt>
                      <c:pt idx="20">
                        <c:v>1.5</c:v>
                      </c:pt>
                      <c:pt idx="21">
                        <c:v>1.5</c:v>
                      </c:pt>
                      <c:pt idx="22">
                        <c:v>1.5</c:v>
                      </c:pt>
                      <c:pt idx="23">
                        <c:v>1.6</c:v>
                      </c:pt>
                      <c:pt idx="24">
                        <c:v>1.6</c:v>
                      </c:pt>
                      <c:pt idx="25">
                        <c:v>1.6</c:v>
                      </c:pt>
                      <c:pt idx="26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12C-4E0D-92B2-397BE8FE3AF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'23a'!$D$2</c15:sqref>
                        </c15:formulaRef>
                      </c:ext>
                    </c:extLst>
                    <c:strCache>
                      <c:ptCount val="1"/>
                      <c:pt idx="0">
                        <c:v>C&amp;B Vehicle miles (billions)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'23a'!$A$3:$A$29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'23a'!$D$3:$D$29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0.3</c:v>
                      </c:pt>
                      <c:pt idx="1">
                        <c:v>0.3</c:v>
                      </c:pt>
                      <c:pt idx="2">
                        <c:v>0.4</c:v>
                      </c:pt>
                      <c:pt idx="3">
                        <c:v>0.4</c:v>
                      </c:pt>
                      <c:pt idx="4">
                        <c:v>0.4</c:v>
                      </c:pt>
                      <c:pt idx="5">
                        <c:v>0.4</c:v>
                      </c:pt>
                      <c:pt idx="6">
                        <c:v>0.4</c:v>
                      </c:pt>
                      <c:pt idx="7">
                        <c:v>0.4</c:v>
                      </c:pt>
                      <c:pt idx="8">
                        <c:v>0.4</c:v>
                      </c:pt>
                      <c:pt idx="9">
                        <c:v>0.4</c:v>
                      </c:pt>
                      <c:pt idx="10">
                        <c:v>0.4</c:v>
                      </c:pt>
                      <c:pt idx="11">
                        <c:v>0.4</c:v>
                      </c:pt>
                      <c:pt idx="12">
                        <c:v>0.4</c:v>
                      </c:pt>
                      <c:pt idx="13">
                        <c:v>0.4</c:v>
                      </c:pt>
                      <c:pt idx="14">
                        <c:v>0.4</c:v>
                      </c:pt>
                      <c:pt idx="15">
                        <c:v>0.4</c:v>
                      </c:pt>
                      <c:pt idx="16">
                        <c:v>0.4</c:v>
                      </c:pt>
                      <c:pt idx="17">
                        <c:v>0.4</c:v>
                      </c:pt>
                      <c:pt idx="18">
                        <c:v>0.4</c:v>
                      </c:pt>
                      <c:pt idx="19">
                        <c:v>0.4</c:v>
                      </c:pt>
                      <c:pt idx="20">
                        <c:v>0.4</c:v>
                      </c:pt>
                      <c:pt idx="21">
                        <c:v>0.4</c:v>
                      </c:pt>
                      <c:pt idx="22">
                        <c:v>0.4</c:v>
                      </c:pt>
                      <c:pt idx="23">
                        <c:v>0.3</c:v>
                      </c:pt>
                      <c:pt idx="24">
                        <c:v>0.4</c:v>
                      </c:pt>
                      <c:pt idx="25">
                        <c:v>0.3</c:v>
                      </c:pt>
                      <c:pt idx="26">
                        <c:v>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12C-4E0D-92B2-397BE8FE3AF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'23a'!$E$2</c15:sqref>
                        </c15:formulaRef>
                      </c:ext>
                    </c:extLst>
                    <c:strCache>
                      <c:ptCount val="1"/>
                      <c:pt idx="0">
                        <c:v>Van Vehicle miles (billions)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'23a'!$A$3:$A$29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1993</c:v>
                      </c:pt>
                      <c:pt idx="1">
                        <c:v>1994</c:v>
                      </c:pt>
                      <c:pt idx="2">
                        <c:v>1995</c:v>
                      </c:pt>
                      <c:pt idx="3">
                        <c:v>1996</c:v>
                      </c:pt>
                      <c:pt idx="4">
                        <c:v>1997</c:v>
                      </c:pt>
                      <c:pt idx="5">
                        <c:v>1998</c:v>
                      </c:pt>
                      <c:pt idx="6">
                        <c:v>1999</c:v>
                      </c:pt>
                      <c:pt idx="7">
                        <c:v>2000</c:v>
                      </c:pt>
                      <c:pt idx="8">
                        <c:v>2001</c:v>
                      </c:pt>
                      <c:pt idx="9">
                        <c:v>2002</c:v>
                      </c:pt>
                      <c:pt idx="10">
                        <c:v>2003</c:v>
                      </c:pt>
                      <c:pt idx="11">
                        <c:v>2004</c:v>
                      </c:pt>
                      <c:pt idx="12">
                        <c:v>2005</c:v>
                      </c:pt>
                      <c:pt idx="13">
                        <c:v>2006</c:v>
                      </c:pt>
                      <c:pt idx="14">
                        <c:v>2007</c:v>
                      </c:pt>
                      <c:pt idx="15">
                        <c:v>2008</c:v>
                      </c:pt>
                      <c:pt idx="16">
                        <c:v>2009</c:v>
                      </c:pt>
                      <c:pt idx="17">
                        <c:v>2010</c:v>
                      </c:pt>
                      <c:pt idx="18">
                        <c:v>2011</c:v>
                      </c:pt>
                      <c:pt idx="19">
                        <c:v>2012</c:v>
                      </c:pt>
                      <c:pt idx="20">
                        <c:v>2013</c:v>
                      </c:pt>
                      <c:pt idx="21">
                        <c:v>2014</c:v>
                      </c:pt>
                      <c:pt idx="22">
                        <c:v>2015</c:v>
                      </c:pt>
                      <c:pt idx="23">
                        <c:v>2016</c:v>
                      </c:pt>
                      <c:pt idx="24">
                        <c:v>2017</c:v>
                      </c:pt>
                      <c:pt idx="25">
                        <c:v>2018</c:v>
                      </c:pt>
                      <c:pt idx="26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'23a'!$E$3:$E$29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2.2000000000000002</c:v>
                      </c:pt>
                      <c:pt idx="1">
                        <c:v>2.2999999999999998</c:v>
                      </c:pt>
                      <c:pt idx="2">
                        <c:v>2.4</c:v>
                      </c:pt>
                      <c:pt idx="3">
                        <c:v>2.5</c:v>
                      </c:pt>
                      <c:pt idx="4">
                        <c:v>2.7</c:v>
                      </c:pt>
                      <c:pt idx="5">
                        <c:v>2.8</c:v>
                      </c:pt>
                      <c:pt idx="6">
                        <c:v>2.9</c:v>
                      </c:pt>
                      <c:pt idx="7">
                        <c:v>2.9</c:v>
                      </c:pt>
                      <c:pt idx="8">
                        <c:v>2.9</c:v>
                      </c:pt>
                      <c:pt idx="9">
                        <c:v>3</c:v>
                      </c:pt>
                      <c:pt idx="10">
                        <c:v>3.2</c:v>
                      </c:pt>
                      <c:pt idx="11">
                        <c:v>3.3</c:v>
                      </c:pt>
                      <c:pt idx="12">
                        <c:v>3.4</c:v>
                      </c:pt>
                      <c:pt idx="13">
                        <c:v>3.6</c:v>
                      </c:pt>
                      <c:pt idx="14">
                        <c:v>3.8</c:v>
                      </c:pt>
                      <c:pt idx="15">
                        <c:v>3.8</c:v>
                      </c:pt>
                      <c:pt idx="16">
                        <c:v>3.7</c:v>
                      </c:pt>
                      <c:pt idx="17">
                        <c:v>3.8</c:v>
                      </c:pt>
                      <c:pt idx="18">
                        <c:v>3.8</c:v>
                      </c:pt>
                      <c:pt idx="19">
                        <c:v>3.8</c:v>
                      </c:pt>
                      <c:pt idx="20">
                        <c:v>3.9</c:v>
                      </c:pt>
                      <c:pt idx="21">
                        <c:v>4.2</c:v>
                      </c:pt>
                      <c:pt idx="22">
                        <c:v>4.4000000000000004</c:v>
                      </c:pt>
                      <c:pt idx="23">
                        <c:v>4.7</c:v>
                      </c:pt>
                      <c:pt idx="24">
                        <c:v>4.5</c:v>
                      </c:pt>
                      <c:pt idx="25">
                        <c:v>5</c:v>
                      </c:pt>
                      <c:pt idx="26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12C-4E0D-92B2-397BE8FE3AFF}"/>
                  </c:ext>
                </c:extLst>
              </c15:ser>
            </c15:filteredLineSeries>
          </c:ext>
        </c:extLst>
      </c:lineChart>
      <c:catAx>
        <c:axId val="258796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799383"/>
        <c:crosses val="autoZero"/>
        <c:auto val="1"/>
        <c:lblAlgn val="ctr"/>
        <c:lblOffset val="100"/>
        <c:noMultiLvlLbl val="0"/>
      </c:catAx>
      <c:valAx>
        <c:axId val="258799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No. of cars (thousands)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796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Historical UK Freight</a:t>
            </a:r>
            <a:r>
              <a:rPr lang="en-GB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Transport</a:t>
            </a:r>
            <a:endParaRPr lang="en-GB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'23b'!$B$3:$B$4</c:f>
              <c:strCache>
                <c:ptCount val="2"/>
                <c:pt idx="1">
                  <c:v>Road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'23b'!$A$5:$A$72</c:f>
              <c:numCache>
                <c:formatCode>General</c:formatCode>
                <c:ptCount val="6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</c:numCache>
            </c:numRef>
          </c:cat>
          <c:val>
            <c:numRef>
              <c:f>'23b'!$B$5:$B$72</c:f>
              <c:numCache>
                <c:formatCode>0</c:formatCode>
                <c:ptCount val="68"/>
                <c:pt idx="0">
                  <c:v>32</c:v>
                </c:pt>
                <c:pt idx="1">
                  <c:v>35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  <c:pt idx="5">
                  <c:v>41</c:v>
                </c:pt>
                <c:pt idx="6">
                  <c:v>46</c:v>
                </c:pt>
                <c:pt idx="7">
                  <c:v>49</c:v>
                </c:pt>
                <c:pt idx="8">
                  <c:v>53</c:v>
                </c:pt>
                <c:pt idx="9">
                  <c:v>55</c:v>
                </c:pt>
                <c:pt idx="10">
                  <c:v>57</c:v>
                </c:pt>
                <c:pt idx="11">
                  <c:v>66</c:v>
                </c:pt>
                <c:pt idx="12">
                  <c:v>69</c:v>
                </c:pt>
                <c:pt idx="13">
                  <c:v>73</c:v>
                </c:pt>
                <c:pt idx="14">
                  <c:v>75</c:v>
                </c:pt>
                <c:pt idx="15">
                  <c:v>79</c:v>
                </c:pt>
                <c:pt idx="16">
                  <c:v>83</c:v>
                </c:pt>
                <c:pt idx="17">
                  <c:v>85</c:v>
                </c:pt>
                <c:pt idx="18">
                  <c:v>86</c:v>
                </c:pt>
                <c:pt idx="19">
                  <c:v>88</c:v>
                </c:pt>
                <c:pt idx="20">
                  <c:v>90</c:v>
                </c:pt>
                <c:pt idx="21">
                  <c:v>90</c:v>
                </c:pt>
                <c:pt idx="22">
                  <c:v>92</c:v>
                </c:pt>
                <c:pt idx="23">
                  <c:v>96</c:v>
                </c:pt>
                <c:pt idx="24">
                  <c:v>98</c:v>
                </c:pt>
                <c:pt idx="25">
                  <c:v>100</c:v>
                </c:pt>
                <c:pt idx="26">
                  <c:v>103</c:v>
                </c:pt>
                <c:pt idx="27">
                  <c:v>93</c:v>
                </c:pt>
                <c:pt idx="28">
                  <c:v>94</c:v>
                </c:pt>
                <c:pt idx="29">
                  <c:v>95</c:v>
                </c:pt>
                <c:pt idx="30">
                  <c:v>96</c:v>
                </c:pt>
                <c:pt idx="31">
                  <c:v>100</c:v>
                </c:pt>
                <c:pt idx="32">
                  <c:v>103</c:v>
                </c:pt>
                <c:pt idx="33">
                  <c:v>105</c:v>
                </c:pt>
                <c:pt idx="34">
                  <c:v>113</c:v>
                </c:pt>
                <c:pt idx="35">
                  <c:v>130</c:v>
                </c:pt>
                <c:pt idx="36">
                  <c:v>138</c:v>
                </c:pt>
                <c:pt idx="37">
                  <c:v>130.6</c:v>
                </c:pt>
                <c:pt idx="38">
                  <c:v>124.592</c:v>
                </c:pt>
                <c:pt idx="39">
                  <c:v>121.25</c:v>
                </c:pt>
                <c:pt idx="40">
                  <c:v>128.625</c:v>
                </c:pt>
                <c:pt idx="41">
                  <c:v>137.81100000000001</c:v>
                </c:pt>
                <c:pt idx="42">
                  <c:v>143.69999999999999</c:v>
                </c:pt>
                <c:pt idx="43">
                  <c:v>147</c:v>
                </c:pt>
                <c:pt idx="44">
                  <c:v>149.55699999999999</c:v>
                </c:pt>
                <c:pt idx="45">
                  <c:v>151.93100000000001</c:v>
                </c:pt>
                <c:pt idx="46">
                  <c:v>149.22499999999999</c:v>
                </c:pt>
                <c:pt idx="47">
                  <c:v>150.482</c:v>
                </c:pt>
                <c:pt idx="48">
                  <c:v>149.398</c:v>
                </c:pt>
                <c:pt idx="49">
                  <c:v>149.82599999999999</c:v>
                </c:pt>
                <c:pt idx="50">
                  <c:v>151.71100000000001</c:v>
                </c:pt>
                <c:pt idx="51">
                  <c:v>152.126</c:v>
                </c:pt>
                <c:pt idx="52">
                  <c:v>152.566</c:v>
                </c:pt>
                <c:pt idx="53">
                  <c:v>152.44499999999999</c:v>
                </c:pt>
                <c:pt idx="54">
                  <c:v>157.31100000000001</c:v>
                </c:pt>
                <c:pt idx="55">
                  <c:v>145.76</c:v>
                </c:pt>
                <c:pt idx="56">
                  <c:v>125.17700000000001</c:v>
                </c:pt>
                <c:pt idx="57">
                  <c:v>138.85</c:v>
                </c:pt>
                <c:pt idx="58">
                  <c:v>140.36600000000001</c:v>
                </c:pt>
                <c:pt idx="59">
                  <c:v>142.625</c:v>
                </c:pt>
                <c:pt idx="60">
                  <c:v>131.49299999999999</c:v>
                </c:pt>
                <c:pt idx="61">
                  <c:v>127.88500000000001</c:v>
                </c:pt>
                <c:pt idx="62">
                  <c:v>143.29400000000001</c:v>
                </c:pt>
                <c:pt idx="63">
                  <c:v>148.494</c:v>
                </c:pt>
                <c:pt idx="64">
                  <c:v>147.049432</c:v>
                </c:pt>
                <c:pt idx="65">
                  <c:v>152.19999999999999</c:v>
                </c:pt>
                <c:pt idx="66">
                  <c:v>153.80000000000001</c:v>
                </c:pt>
                <c:pt idx="67">
                  <c:v>136.4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4-491C-A5C0-6A7ED793E922}"/>
            </c:ext>
          </c:extLst>
        </c:ser>
        <c:ser>
          <c:idx val="1"/>
          <c:order val="1"/>
          <c:tx>
            <c:strRef>
              <c:f>'23b'!$C$3:$C$4</c:f>
              <c:strCache>
                <c:ptCount val="2"/>
                <c:pt idx="1">
                  <c:v>Rail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'23b'!$A$5:$A$72</c:f>
              <c:numCache>
                <c:formatCode>General</c:formatCode>
                <c:ptCount val="6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</c:numCache>
            </c:numRef>
          </c:cat>
          <c:val>
            <c:numRef>
              <c:f>'23b'!$C$5:$C$72</c:f>
              <c:numCache>
                <c:formatCode>0</c:formatCode>
                <c:ptCount val="68"/>
                <c:pt idx="0">
                  <c:v>37</c:v>
                </c:pt>
                <c:pt idx="1">
                  <c:v>36</c:v>
                </c:pt>
                <c:pt idx="2">
                  <c:v>35</c:v>
                </c:pt>
                <c:pt idx="3">
                  <c:v>35</c:v>
                </c:pt>
                <c:pt idx="4">
                  <c:v>34</c:v>
                </c:pt>
                <c:pt idx="5">
                  <c:v>30</c:v>
                </c:pt>
                <c:pt idx="6">
                  <c:v>29</c:v>
                </c:pt>
                <c:pt idx="7">
                  <c:v>30</c:v>
                </c:pt>
                <c:pt idx="8">
                  <c:v>29</c:v>
                </c:pt>
                <c:pt idx="9">
                  <c:v>26</c:v>
                </c:pt>
                <c:pt idx="10">
                  <c:v>25</c:v>
                </c:pt>
                <c:pt idx="11">
                  <c:v>26</c:v>
                </c:pt>
                <c:pt idx="12">
                  <c:v>25</c:v>
                </c:pt>
                <c:pt idx="13">
                  <c:v>24</c:v>
                </c:pt>
                <c:pt idx="14">
                  <c:v>21</c:v>
                </c:pt>
                <c:pt idx="15">
                  <c:v>23</c:v>
                </c:pt>
                <c:pt idx="16">
                  <c:v>23</c:v>
                </c:pt>
                <c:pt idx="17">
                  <c:v>25</c:v>
                </c:pt>
                <c:pt idx="18">
                  <c:v>22</c:v>
                </c:pt>
                <c:pt idx="19">
                  <c:v>21</c:v>
                </c:pt>
                <c:pt idx="20">
                  <c:v>23</c:v>
                </c:pt>
                <c:pt idx="21">
                  <c:v>22</c:v>
                </c:pt>
                <c:pt idx="22">
                  <c:v>21</c:v>
                </c:pt>
                <c:pt idx="23">
                  <c:v>21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18</c:v>
                </c:pt>
                <c:pt idx="28">
                  <c:v>18</c:v>
                </c:pt>
                <c:pt idx="29">
                  <c:v>16.600000000000001</c:v>
                </c:pt>
                <c:pt idx="30">
                  <c:v>16.8</c:v>
                </c:pt>
                <c:pt idx="31">
                  <c:v>11.8</c:v>
                </c:pt>
                <c:pt idx="32">
                  <c:v>16</c:v>
                </c:pt>
                <c:pt idx="33">
                  <c:v>16.600000000000001</c:v>
                </c:pt>
                <c:pt idx="34">
                  <c:v>17.5</c:v>
                </c:pt>
                <c:pt idx="35">
                  <c:v>18.100000000000001</c:v>
                </c:pt>
                <c:pt idx="36">
                  <c:v>16.7</c:v>
                </c:pt>
                <c:pt idx="37">
                  <c:v>16</c:v>
                </c:pt>
                <c:pt idx="38">
                  <c:v>15.3</c:v>
                </c:pt>
                <c:pt idx="39">
                  <c:v>15.5</c:v>
                </c:pt>
                <c:pt idx="40">
                  <c:v>13.8</c:v>
                </c:pt>
                <c:pt idx="41">
                  <c:v>13</c:v>
                </c:pt>
                <c:pt idx="42">
                  <c:v>13.3</c:v>
                </c:pt>
                <c:pt idx="43">
                  <c:v>15.1</c:v>
                </c:pt>
                <c:pt idx="44">
                  <c:v>16.899999999999999</c:v>
                </c:pt>
                <c:pt idx="45">
                  <c:v>17.33998303900001</c:v>
                </c:pt>
                <c:pt idx="46">
                  <c:v>18.230553965000002</c:v>
                </c:pt>
                <c:pt idx="47">
                  <c:v>18.091796082000002</c:v>
                </c:pt>
                <c:pt idx="48">
                  <c:v>19.38529101</c:v>
                </c:pt>
                <c:pt idx="49">
                  <c:v>18.520242558000021</c:v>
                </c:pt>
                <c:pt idx="50">
                  <c:v>18.873790964000001</c:v>
                </c:pt>
                <c:pt idx="51">
                  <c:v>20.347173220714286</c:v>
                </c:pt>
                <c:pt idx="52">
                  <c:v>21.703461314999998</c:v>
                </c:pt>
                <c:pt idx="53">
                  <c:v>21.883495512304687</c:v>
                </c:pt>
                <c:pt idx="54">
                  <c:v>21.18164420325418</c:v>
                </c:pt>
                <c:pt idx="55">
                  <c:v>20.627820381023625</c:v>
                </c:pt>
                <c:pt idx="56">
                  <c:v>19.057989621889149</c:v>
                </c:pt>
                <c:pt idx="57">
                  <c:v>19.230444411133824</c:v>
                </c:pt>
                <c:pt idx="58">
                  <c:v>21.059634180790653</c:v>
                </c:pt>
                <c:pt idx="59">
                  <c:v>21.463347378527999</c:v>
                </c:pt>
                <c:pt idx="60">
                  <c:v>22.706356548278812</c:v>
                </c:pt>
                <c:pt idx="61">
                  <c:v>22.207287227808038</c:v>
                </c:pt>
                <c:pt idx="62">
                  <c:v>17.756385913745106</c:v>
                </c:pt>
                <c:pt idx="63">
                  <c:v>17.248170108788088</c:v>
                </c:pt>
                <c:pt idx="64">
                  <c:v>16.950154556275525</c:v>
                </c:pt>
                <c:pt idx="65">
                  <c:v>17.399999999999999</c:v>
                </c:pt>
                <c:pt idx="66">
                  <c:v>16.6024479458804</c:v>
                </c:pt>
                <c:pt idx="67">
                  <c:v>15.1604444055387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4-491C-A5C0-6A7ED793E922}"/>
            </c:ext>
          </c:extLst>
        </c:ser>
        <c:ser>
          <c:idx val="2"/>
          <c:order val="2"/>
          <c:tx>
            <c:strRef>
              <c:f>'23b'!$D$3:$D$4</c:f>
              <c:strCache>
                <c:ptCount val="2"/>
                <c:pt idx="1">
                  <c:v>Water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'23b'!$A$5:$A$72</c:f>
              <c:numCache>
                <c:formatCode>General</c:formatCode>
                <c:ptCount val="6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</c:numCache>
            </c:numRef>
          </c:cat>
          <c:val>
            <c:numRef>
              <c:f>'23b'!$D$5:$D$72</c:f>
              <c:numCache>
                <c:formatCode>0</c:formatCode>
                <c:ptCount val="6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29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30</c:v>
                </c:pt>
                <c:pt idx="24">
                  <c:v>41</c:v>
                </c:pt>
                <c:pt idx="25">
                  <c:v>48</c:v>
                </c:pt>
                <c:pt idx="26">
                  <c:v>56</c:v>
                </c:pt>
                <c:pt idx="27">
                  <c:v>54</c:v>
                </c:pt>
                <c:pt idx="28">
                  <c:v>53</c:v>
                </c:pt>
                <c:pt idx="29">
                  <c:v>59</c:v>
                </c:pt>
                <c:pt idx="30">
                  <c:v>60</c:v>
                </c:pt>
                <c:pt idx="31">
                  <c:v>60</c:v>
                </c:pt>
                <c:pt idx="32">
                  <c:v>58</c:v>
                </c:pt>
                <c:pt idx="33">
                  <c:v>55</c:v>
                </c:pt>
                <c:pt idx="34">
                  <c:v>54</c:v>
                </c:pt>
                <c:pt idx="35">
                  <c:v>59</c:v>
                </c:pt>
                <c:pt idx="36">
                  <c:v>58</c:v>
                </c:pt>
                <c:pt idx="37">
                  <c:v>56</c:v>
                </c:pt>
                <c:pt idx="38">
                  <c:v>58</c:v>
                </c:pt>
                <c:pt idx="39">
                  <c:v>55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55</c:v>
                </c:pt>
                <c:pt idx="44">
                  <c:v>48</c:v>
                </c:pt>
                <c:pt idx="45">
                  <c:v>57</c:v>
                </c:pt>
                <c:pt idx="46">
                  <c:v>59</c:v>
                </c:pt>
                <c:pt idx="47">
                  <c:v>67</c:v>
                </c:pt>
                <c:pt idx="48">
                  <c:v>58.8</c:v>
                </c:pt>
                <c:pt idx="49">
                  <c:v>67.2</c:v>
                </c:pt>
                <c:pt idx="50">
                  <c:v>60.9</c:v>
                </c:pt>
                <c:pt idx="51">
                  <c:v>59.446025989997992</c:v>
                </c:pt>
                <c:pt idx="52">
                  <c:v>60.86981148601825</c:v>
                </c:pt>
                <c:pt idx="53">
                  <c:v>51.847155307847849</c:v>
                </c:pt>
                <c:pt idx="54">
                  <c:v>50.802542793597844</c:v>
                </c:pt>
                <c:pt idx="55">
                  <c:v>49.6589068836414</c:v>
                </c:pt>
                <c:pt idx="56">
                  <c:v>48.585168208176349</c:v>
                </c:pt>
                <c:pt idx="57">
                  <c:v>41.901714699760468</c:v>
                </c:pt>
                <c:pt idx="58">
                  <c:v>43.049517961268499</c:v>
                </c:pt>
                <c:pt idx="59">
                  <c:v>35.503733481973917</c:v>
                </c:pt>
                <c:pt idx="60">
                  <c:v>29.118345248772847</c:v>
                </c:pt>
                <c:pt idx="61">
                  <c:v>26.987876671170397</c:v>
                </c:pt>
                <c:pt idx="62">
                  <c:v>31.426720938705042</c:v>
                </c:pt>
                <c:pt idx="63">
                  <c:v>30.3919993660137</c:v>
                </c:pt>
                <c:pt idx="64">
                  <c:v>24.921721918749139</c:v>
                </c:pt>
                <c:pt idx="65">
                  <c:v>24.203627473628789</c:v>
                </c:pt>
                <c:pt idx="66">
                  <c:v>25.1586144507867</c:v>
                </c:pt>
                <c:pt idx="67">
                  <c:v>24.665431484572402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74-491C-A5C0-6A7ED793E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839071"/>
        <c:axId val="258839727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'23b'!$E$3:$E$4</c15:sqref>
                        </c15:formulaRef>
                      </c:ext>
                    </c:extLst>
                    <c:strCache>
                      <c:ptCount val="2"/>
                      <c:pt idx="1">
                        <c:v>Pipeline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'23b'!$A$5:$A$72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  <c:pt idx="13">
                        <c:v>1966</c:v>
                      </c:pt>
                      <c:pt idx="14">
                        <c:v>1967</c:v>
                      </c:pt>
                      <c:pt idx="15">
                        <c:v>1968</c:v>
                      </c:pt>
                      <c:pt idx="16">
                        <c:v>1969</c:v>
                      </c:pt>
                      <c:pt idx="17">
                        <c:v>1970</c:v>
                      </c:pt>
                      <c:pt idx="18">
                        <c:v>1971</c:v>
                      </c:pt>
                      <c:pt idx="19">
                        <c:v>1972</c:v>
                      </c:pt>
                      <c:pt idx="20">
                        <c:v>1973</c:v>
                      </c:pt>
                      <c:pt idx="21">
                        <c:v>1974</c:v>
                      </c:pt>
                      <c:pt idx="22">
                        <c:v>1975</c:v>
                      </c:pt>
                      <c:pt idx="23">
                        <c:v>1976</c:v>
                      </c:pt>
                      <c:pt idx="24">
                        <c:v>1977</c:v>
                      </c:pt>
                      <c:pt idx="25">
                        <c:v>1978</c:v>
                      </c:pt>
                      <c:pt idx="26">
                        <c:v>1979</c:v>
                      </c:pt>
                      <c:pt idx="27">
                        <c:v>1980</c:v>
                      </c:pt>
                      <c:pt idx="28">
                        <c:v>1981</c:v>
                      </c:pt>
                      <c:pt idx="29">
                        <c:v>1982</c:v>
                      </c:pt>
                      <c:pt idx="30">
                        <c:v>1983</c:v>
                      </c:pt>
                      <c:pt idx="31">
                        <c:v>1984</c:v>
                      </c:pt>
                      <c:pt idx="32">
                        <c:v>1985</c:v>
                      </c:pt>
                      <c:pt idx="33">
                        <c:v>1986</c:v>
                      </c:pt>
                      <c:pt idx="34">
                        <c:v>1987</c:v>
                      </c:pt>
                      <c:pt idx="35">
                        <c:v>1988</c:v>
                      </c:pt>
                      <c:pt idx="36">
                        <c:v>1989</c:v>
                      </c:pt>
                      <c:pt idx="37">
                        <c:v>1990</c:v>
                      </c:pt>
                      <c:pt idx="38">
                        <c:v>1991</c:v>
                      </c:pt>
                      <c:pt idx="39">
                        <c:v>1992</c:v>
                      </c:pt>
                      <c:pt idx="40">
                        <c:v>1993</c:v>
                      </c:pt>
                      <c:pt idx="41">
                        <c:v>1994</c:v>
                      </c:pt>
                      <c:pt idx="42">
                        <c:v>1995</c:v>
                      </c:pt>
                      <c:pt idx="43">
                        <c:v>1996</c:v>
                      </c:pt>
                      <c:pt idx="44">
                        <c:v>1997</c:v>
                      </c:pt>
                      <c:pt idx="45">
                        <c:v>1998</c:v>
                      </c:pt>
                      <c:pt idx="46">
                        <c:v>1999</c:v>
                      </c:pt>
                      <c:pt idx="47">
                        <c:v>2000</c:v>
                      </c:pt>
                      <c:pt idx="48">
                        <c:v>2001</c:v>
                      </c:pt>
                      <c:pt idx="49">
                        <c:v>2002</c:v>
                      </c:pt>
                      <c:pt idx="50">
                        <c:v>2003</c:v>
                      </c:pt>
                      <c:pt idx="51">
                        <c:v>2004</c:v>
                      </c:pt>
                      <c:pt idx="52">
                        <c:v>2005</c:v>
                      </c:pt>
                      <c:pt idx="53">
                        <c:v>2006</c:v>
                      </c:pt>
                      <c:pt idx="54">
                        <c:v>2007</c:v>
                      </c:pt>
                      <c:pt idx="55">
                        <c:v>2008</c:v>
                      </c:pt>
                      <c:pt idx="56">
                        <c:v>2009</c:v>
                      </c:pt>
                      <c:pt idx="57">
                        <c:v>2010</c:v>
                      </c:pt>
                      <c:pt idx="58">
                        <c:v>2011</c:v>
                      </c:pt>
                      <c:pt idx="59">
                        <c:v>2012</c:v>
                      </c:pt>
                      <c:pt idx="60">
                        <c:v>2013</c:v>
                      </c:pt>
                      <c:pt idx="61">
                        <c:v>2014</c:v>
                      </c:pt>
                      <c:pt idx="62">
                        <c:v>2015</c:v>
                      </c:pt>
                      <c:pt idx="63">
                        <c:v>2016</c:v>
                      </c:pt>
                      <c:pt idx="64">
                        <c:v>2017</c:v>
                      </c:pt>
                      <c:pt idx="65">
                        <c:v>2018</c:v>
                      </c:pt>
                      <c:pt idx="66">
                        <c:v>2019</c:v>
                      </c:pt>
                      <c:pt idx="67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'23b'!$E$5:$E$72</c15:sqref>
                        </c15:formulaRef>
                      </c:ext>
                    </c:extLst>
                    <c:numCache>
                      <c:formatCode>0</c:formatCode>
                      <c:ptCount val="6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5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9</c:v>
                      </c:pt>
                      <c:pt idx="25">
                        <c:v>10</c:v>
                      </c:pt>
                      <c:pt idx="26">
                        <c:v>10</c:v>
                      </c:pt>
                      <c:pt idx="27">
                        <c:v>10</c:v>
                      </c:pt>
                      <c:pt idx="28">
                        <c:v>9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11</c:v>
                      </c:pt>
                      <c:pt idx="33">
                        <c:v>10</c:v>
                      </c:pt>
                      <c:pt idx="34">
                        <c:v>11</c:v>
                      </c:pt>
                      <c:pt idx="35">
                        <c:v>11</c:v>
                      </c:pt>
                      <c:pt idx="36">
                        <c:v>10</c:v>
                      </c:pt>
                      <c:pt idx="37">
                        <c:v>11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12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12</c:v>
                      </c:pt>
                      <c:pt idx="44">
                        <c:v>11</c:v>
                      </c:pt>
                      <c:pt idx="45">
                        <c:v>12</c:v>
                      </c:pt>
                      <c:pt idx="46">
                        <c:v>12</c:v>
                      </c:pt>
                      <c:pt idx="47">
                        <c:v>11</c:v>
                      </c:pt>
                      <c:pt idx="48">
                        <c:v>12</c:v>
                      </c:pt>
                      <c:pt idx="49">
                        <c:v>11</c:v>
                      </c:pt>
                      <c:pt idx="50">
                        <c:v>10</c:v>
                      </c:pt>
                      <c:pt idx="51">
                        <c:v>11</c:v>
                      </c:pt>
                      <c:pt idx="52">
                        <c:v>11</c:v>
                      </c:pt>
                      <c:pt idx="53">
                        <c:v>10</c:v>
                      </c:pt>
                      <c:pt idx="54">
                        <c:v>10</c:v>
                      </c:pt>
                      <c:pt idx="55">
                        <c:v>10</c:v>
                      </c:pt>
                      <c:pt idx="56">
                        <c:v>10</c:v>
                      </c:pt>
                      <c:pt idx="57">
                        <c:v>10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B74-491C-A5C0-6A7ED793E92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'23b'!$F$3:$F$4</c15:sqref>
                        </c15:formulaRef>
                      </c:ext>
                    </c:extLst>
                    <c:strCache>
                      <c:ptCount val="2"/>
                      <c:pt idx="0">
                        <c:v>All</c:v>
                      </c:pt>
                      <c:pt idx="1">
                        <c:v>modes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'23b'!$A$5:$A$72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1953</c:v>
                      </c:pt>
                      <c:pt idx="1">
                        <c:v>1954</c:v>
                      </c:pt>
                      <c:pt idx="2">
                        <c:v>1955</c:v>
                      </c:pt>
                      <c:pt idx="3">
                        <c:v>1956</c:v>
                      </c:pt>
                      <c:pt idx="4">
                        <c:v>1957</c:v>
                      </c:pt>
                      <c:pt idx="5">
                        <c:v>1958</c:v>
                      </c:pt>
                      <c:pt idx="6">
                        <c:v>1959</c:v>
                      </c:pt>
                      <c:pt idx="7">
                        <c:v>1960</c:v>
                      </c:pt>
                      <c:pt idx="8">
                        <c:v>1961</c:v>
                      </c:pt>
                      <c:pt idx="9">
                        <c:v>1962</c:v>
                      </c:pt>
                      <c:pt idx="10">
                        <c:v>1963</c:v>
                      </c:pt>
                      <c:pt idx="11">
                        <c:v>1964</c:v>
                      </c:pt>
                      <c:pt idx="12">
                        <c:v>1965</c:v>
                      </c:pt>
                      <c:pt idx="13">
                        <c:v>1966</c:v>
                      </c:pt>
                      <c:pt idx="14">
                        <c:v>1967</c:v>
                      </c:pt>
                      <c:pt idx="15">
                        <c:v>1968</c:v>
                      </c:pt>
                      <c:pt idx="16">
                        <c:v>1969</c:v>
                      </c:pt>
                      <c:pt idx="17">
                        <c:v>1970</c:v>
                      </c:pt>
                      <c:pt idx="18">
                        <c:v>1971</c:v>
                      </c:pt>
                      <c:pt idx="19">
                        <c:v>1972</c:v>
                      </c:pt>
                      <c:pt idx="20">
                        <c:v>1973</c:v>
                      </c:pt>
                      <c:pt idx="21">
                        <c:v>1974</c:v>
                      </c:pt>
                      <c:pt idx="22">
                        <c:v>1975</c:v>
                      </c:pt>
                      <c:pt idx="23">
                        <c:v>1976</c:v>
                      </c:pt>
                      <c:pt idx="24">
                        <c:v>1977</c:v>
                      </c:pt>
                      <c:pt idx="25">
                        <c:v>1978</c:v>
                      </c:pt>
                      <c:pt idx="26">
                        <c:v>1979</c:v>
                      </c:pt>
                      <c:pt idx="27">
                        <c:v>1980</c:v>
                      </c:pt>
                      <c:pt idx="28">
                        <c:v>1981</c:v>
                      </c:pt>
                      <c:pt idx="29">
                        <c:v>1982</c:v>
                      </c:pt>
                      <c:pt idx="30">
                        <c:v>1983</c:v>
                      </c:pt>
                      <c:pt idx="31">
                        <c:v>1984</c:v>
                      </c:pt>
                      <c:pt idx="32">
                        <c:v>1985</c:v>
                      </c:pt>
                      <c:pt idx="33">
                        <c:v>1986</c:v>
                      </c:pt>
                      <c:pt idx="34">
                        <c:v>1987</c:v>
                      </c:pt>
                      <c:pt idx="35">
                        <c:v>1988</c:v>
                      </c:pt>
                      <c:pt idx="36">
                        <c:v>1989</c:v>
                      </c:pt>
                      <c:pt idx="37">
                        <c:v>1990</c:v>
                      </c:pt>
                      <c:pt idx="38">
                        <c:v>1991</c:v>
                      </c:pt>
                      <c:pt idx="39">
                        <c:v>1992</c:v>
                      </c:pt>
                      <c:pt idx="40">
                        <c:v>1993</c:v>
                      </c:pt>
                      <c:pt idx="41">
                        <c:v>1994</c:v>
                      </c:pt>
                      <c:pt idx="42">
                        <c:v>1995</c:v>
                      </c:pt>
                      <c:pt idx="43">
                        <c:v>1996</c:v>
                      </c:pt>
                      <c:pt idx="44">
                        <c:v>1997</c:v>
                      </c:pt>
                      <c:pt idx="45">
                        <c:v>1998</c:v>
                      </c:pt>
                      <c:pt idx="46">
                        <c:v>1999</c:v>
                      </c:pt>
                      <c:pt idx="47">
                        <c:v>2000</c:v>
                      </c:pt>
                      <c:pt idx="48">
                        <c:v>2001</c:v>
                      </c:pt>
                      <c:pt idx="49">
                        <c:v>2002</c:v>
                      </c:pt>
                      <c:pt idx="50">
                        <c:v>2003</c:v>
                      </c:pt>
                      <c:pt idx="51">
                        <c:v>2004</c:v>
                      </c:pt>
                      <c:pt idx="52">
                        <c:v>2005</c:v>
                      </c:pt>
                      <c:pt idx="53">
                        <c:v>2006</c:v>
                      </c:pt>
                      <c:pt idx="54">
                        <c:v>2007</c:v>
                      </c:pt>
                      <c:pt idx="55">
                        <c:v>2008</c:v>
                      </c:pt>
                      <c:pt idx="56">
                        <c:v>2009</c:v>
                      </c:pt>
                      <c:pt idx="57">
                        <c:v>2010</c:v>
                      </c:pt>
                      <c:pt idx="58">
                        <c:v>2011</c:v>
                      </c:pt>
                      <c:pt idx="59">
                        <c:v>2012</c:v>
                      </c:pt>
                      <c:pt idx="60">
                        <c:v>2013</c:v>
                      </c:pt>
                      <c:pt idx="61">
                        <c:v>2014</c:v>
                      </c:pt>
                      <c:pt idx="62">
                        <c:v>2015</c:v>
                      </c:pt>
                      <c:pt idx="63">
                        <c:v>2016</c:v>
                      </c:pt>
                      <c:pt idx="64">
                        <c:v>2017</c:v>
                      </c:pt>
                      <c:pt idx="65">
                        <c:v>2018</c:v>
                      </c:pt>
                      <c:pt idx="66">
                        <c:v>2019</c:v>
                      </c:pt>
                      <c:pt idx="67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'23b'!$F$5:$F$72</c15:sqref>
                        </c15:formulaRef>
                      </c:ext>
                    </c:extLst>
                    <c:numCache>
                      <c:formatCode>0</c:formatCode>
                      <c:ptCount val="68"/>
                      <c:pt idx="0">
                        <c:v>89</c:v>
                      </c:pt>
                      <c:pt idx="1">
                        <c:v>91</c:v>
                      </c:pt>
                      <c:pt idx="2">
                        <c:v>93</c:v>
                      </c:pt>
                      <c:pt idx="3">
                        <c:v>95</c:v>
                      </c:pt>
                      <c:pt idx="4">
                        <c:v>92</c:v>
                      </c:pt>
                      <c:pt idx="5">
                        <c:v>92</c:v>
                      </c:pt>
                      <c:pt idx="6">
                        <c:v>96</c:v>
                      </c:pt>
                      <c:pt idx="7">
                        <c:v>99</c:v>
                      </c:pt>
                      <c:pt idx="8">
                        <c:v>105</c:v>
                      </c:pt>
                      <c:pt idx="9">
                        <c:v>106</c:v>
                      </c:pt>
                      <c:pt idx="10">
                        <c:v>108</c:v>
                      </c:pt>
                      <c:pt idx="11">
                        <c:v>118</c:v>
                      </c:pt>
                      <c:pt idx="12">
                        <c:v>120</c:v>
                      </c:pt>
                      <c:pt idx="13">
                        <c:v>125</c:v>
                      </c:pt>
                      <c:pt idx="14">
                        <c:v>123</c:v>
                      </c:pt>
                      <c:pt idx="15">
                        <c:v>129</c:v>
                      </c:pt>
                      <c:pt idx="16">
                        <c:v>133</c:v>
                      </c:pt>
                      <c:pt idx="17">
                        <c:v>136</c:v>
                      </c:pt>
                      <c:pt idx="18">
                        <c:v>134</c:v>
                      </c:pt>
                      <c:pt idx="19">
                        <c:v>142</c:v>
                      </c:pt>
                      <c:pt idx="20">
                        <c:v>149</c:v>
                      </c:pt>
                      <c:pt idx="21">
                        <c:v>148</c:v>
                      </c:pt>
                      <c:pt idx="22">
                        <c:v>147</c:v>
                      </c:pt>
                      <c:pt idx="23">
                        <c:v>153</c:v>
                      </c:pt>
                      <c:pt idx="24">
                        <c:v>168</c:v>
                      </c:pt>
                      <c:pt idx="25">
                        <c:v>178</c:v>
                      </c:pt>
                      <c:pt idx="26">
                        <c:v>189</c:v>
                      </c:pt>
                      <c:pt idx="27">
                        <c:v>175</c:v>
                      </c:pt>
                      <c:pt idx="28">
                        <c:v>174</c:v>
                      </c:pt>
                      <c:pt idx="29">
                        <c:v>179</c:v>
                      </c:pt>
                      <c:pt idx="30">
                        <c:v>183</c:v>
                      </c:pt>
                      <c:pt idx="31">
                        <c:v>183</c:v>
                      </c:pt>
                      <c:pt idx="32">
                        <c:v>187</c:v>
                      </c:pt>
                      <c:pt idx="33">
                        <c:v>187</c:v>
                      </c:pt>
                      <c:pt idx="34">
                        <c:v>195</c:v>
                      </c:pt>
                      <c:pt idx="35">
                        <c:v>219</c:v>
                      </c:pt>
                      <c:pt idx="36">
                        <c:v>222</c:v>
                      </c:pt>
                      <c:pt idx="37">
                        <c:v>213.6</c:v>
                      </c:pt>
                      <c:pt idx="38">
                        <c:v>208.892</c:v>
                      </c:pt>
                      <c:pt idx="39">
                        <c:v>202.75</c:v>
                      </c:pt>
                      <c:pt idx="40">
                        <c:v>205.42500000000001</c:v>
                      </c:pt>
                      <c:pt idx="41">
                        <c:v>214.81100000000001</c:v>
                      </c:pt>
                      <c:pt idx="42">
                        <c:v>221</c:v>
                      </c:pt>
                      <c:pt idx="43">
                        <c:v>229.1</c:v>
                      </c:pt>
                      <c:pt idx="44">
                        <c:v>225.45699999999999</c:v>
                      </c:pt>
                      <c:pt idx="45">
                        <c:v>238.27099999999999</c:v>
                      </c:pt>
                      <c:pt idx="46">
                        <c:v>238.45599999999999</c:v>
                      </c:pt>
                      <c:pt idx="47">
                        <c:v>246.57400000000001</c:v>
                      </c:pt>
                      <c:pt idx="48">
                        <c:v>239.583</c:v>
                      </c:pt>
                      <c:pt idx="49">
                        <c:v>246.54599999999999</c:v>
                      </c:pt>
                      <c:pt idx="50">
                        <c:v>241.48500000000001</c:v>
                      </c:pt>
                      <c:pt idx="51">
                        <c:v>242.91900000000001</c:v>
                      </c:pt>
                      <c:pt idx="52">
                        <c:v>246.13900000000001</c:v>
                      </c:pt>
                      <c:pt idx="53">
                        <c:v>236.17599999999999</c:v>
                      </c:pt>
                      <c:pt idx="54">
                        <c:v>239.29499999999999</c:v>
                      </c:pt>
                      <c:pt idx="55">
                        <c:v>226.047</c:v>
                      </c:pt>
                      <c:pt idx="56">
                        <c:v>202.82</c:v>
                      </c:pt>
                      <c:pt idx="57">
                        <c:v>209.982</c:v>
                      </c:pt>
                      <c:pt idx="58">
                        <c:v>214.47499999999999</c:v>
                      </c:pt>
                      <c:pt idx="59">
                        <c:v>209.59200000000001</c:v>
                      </c:pt>
                      <c:pt idx="60">
                        <c:v>183.31800000000001</c:v>
                      </c:pt>
                      <c:pt idx="61">
                        <c:v>177.08</c:v>
                      </c:pt>
                      <c:pt idx="62">
                        <c:v>192.477</c:v>
                      </c:pt>
                      <c:pt idx="63">
                        <c:v>196.13399999999999</c:v>
                      </c:pt>
                      <c:pt idx="64">
                        <c:v>189</c:v>
                      </c:pt>
                      <c:pt idx="65">
                        <c:v>193.80362747362878</c:v>
                      </c:pt>
                      <c:pt idx="66">
                        <c:v>195.5610623966671</c:v>
                      </c:pt>
                      <c:pt idx="67">
                        <c:v>176.2258758901111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B74-491C-A5C0-6A7ED793E922}"/>
                  </c:ext>
                </c:extLst>
              </c15:ser>
            </c15:filteredLineSeries>
          </c:ext>
        </c:extLst>
      </c:lineChart>
      <c:catAx>
        <c:axId val="25883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839727"/>
        <c:crosses val="autoZero"/>
        <c:auto val="1"/>
        <c:lblAlgn val="ctr"/>
        <c:lblOffset val="100"/>
        <c:noMultiLvlLbl val="0"/>
      </c:catAx>
      <c:valAx>
        <c:axId val="25883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Goods moved (billion tonne</a:t>
                </a:r>
              </a:p>
              <a:p>
                <a:pPr>
                  <a:defRPr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sz="11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kilometers)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83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92364</xdr:colOff>
      <xdr:row>4</xdr:row>
      <xdr:rowOff>0</xdr:rowOff>
    </xdr:from>
    <xdr:to>
      <xdr:col>19</xdr:col>
      <xdr:colOff>519546</xdr:colOff>
      <xdr:row>28</xdr:row>
      <xdr:rowOff>80818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F9966-21BD-4A18-B445-ECF47FDFE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2</xdr:row>
      <xdr:rowOff>92392</xdr:rowOff>
    </xdr:from>
    <xdr:to>
      <xdr:col>13</xdr:col>
      <xdr:colOff>449580</xdr:colOff>
      <xdr:row>19</xdr:row>
      <xdr:rowOff>124777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84525F-532C-4594-AF76-3E3D9F4E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452120</xdr:colOff>
      <xdr:row>1</xdr:row>
      <xdr:rowOff>0</xdr:rowOff>
    </xdr:from>
    <xdr:to>
      <xdr:col>10</xdr:col>
      <xdr:colOff>147320</xdr:colOff>
      <xdr:row>15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B0EF1D-FA17-4E31-97EC-F8A2DE5B5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0.01839</cdr:y>
    </cdr:from>
    <cdr:to>
      <cdr:x>0.01111</cdr:x>
      <cdr:y>0.01839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23FEEC52-BC7E-EFA0-EE69-ABD2DEE89255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163606</xdr:colOff>
      <xdr:row>10</xdr:row>
      <xdr:rowOff>192368</xdr:rowOff>
    </xdr:from>
    <xdr:to>
      <xdr:col>13</xdr:col>
      <xdr:colOff>39958</xdr:colOff>
      <xdr:row>27</xdr:row>
      <xdr:rowOff>77053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7563EDBC-47EC-4271-8372-524490174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0.01679</cdr:y>
    </cdr:from>
    <cdr:to>
      <cdr:x>0.00836</cdr:x>
      <cdr:y>0.01679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F1A6D705-2659-BBF8-1DCF-FE05BDE2A223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187779</xdr:colOff>
      <xdr:row>2</xdr:row>
      <xdr:rowOff>59417</xdr:rowOff>
    </xdr:from>
    <xdr:to>
      <xdr:col>13</xdr:col>
      <xdr:colOff>492579</xdr:colOff>
      <xdr:row>17</xdr:row>
      <xdr:rowOff>103414</xdr:rowOff>
    </xdr:to>
    <xdr:graphicFrame macro="">
      <xdr:nvGraphicFramePr>
        <xdr:cNvPr id="56" name="Chart 2">
          <a:extLst>
            <a:ext uri="{FF2B5EF4-FFF2-40B4-BE49-F238E27FC236}">
              <a16:creationId xmlns:a16="http://schemas.microsoft.com/office/drawing/2014/main" id="{E570B92F-F465-46E4-811F-F38DFE603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0.0182</cdr:y>
    </cdr:from>
    <cdr:to>
      <cdr:x>0.01111</cdr:x>
      <cdr:y>0.0182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4A868F53-5051-25E8-A7CE-CF46A695B96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339725</xdr:colOff>
      <xdr:row>2</xdr:row>
      <xdr:rowOff>107950</xdr:rowOff>
    </xdr:from>
    <xdr:to>
      <xdr:col>19</xdr:col>
      <xdr:colOff>574675</xdr:colOff>
      <xdr:row>17</xdr:row>
      <xdr:rowOff>142875</xdr:rowOff>
    </xdr:to>
    <xdr:graphicFrame macro="">
      <xdr:nvGraphicFramePr>
        <xdr:cNvPr id="57" name="Chart 1">
          <a:extLst>
            <a:ext uri="{FF2B5EF4-FFF2-40B4-BE49-F238E27FC236}">
              <a16:creationId xmlns:a16="http://schemas.microsoft.com/office/drawing/2014/main" id="{8468EE9D-04A3-4164-B7A3-BBBCDFC10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1539875</xdr:colOff>
      <xdr:row>4</xdr:row>
      <xdr:rowOff>47625</xdr:rowOff>
    </xdr:from>
    <xdr:to>
      <xdr:col>8</xdr:col>
      <xdr:colOff>577850</xdr:colOff>
      <xdr:row>19</xdr:row>
      <xdr:rowOff>73025</xdr:rowOff>
    </xdr:to>
    <xdr:graphicFrame macro="">
      <xdr:nvGraphicFramePr>
        <xdr:cNvPr id="65" name="Chart 1">
          <a:extLst>
            <a:ext uri="{FF2B5EF4-FFF2-40B4-BE49-F238E27FC236}">
              <a16:creationId xmlns:a16="http://schemas.microsoft.com/office/drawing/2014/main" id="{D510CADF-0772-48C2-B85D-B0583A499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35831</xdr:colOff>
      <xdr:row>5</xdr:row>
      <xdr:rowOff>144235</xdr:rowOff>
    </xdr:from>
    <xdr:to>
      <xdr:col>9</xdr:col>
      <xdr:colOff>203201</xdr:colOff>
      <xdr:row>24</xdr:row>
      <xdr:rowOff>155120</xdr:rowOff>
    </xdr:to>
    <xdr:graphicFrame macro="">
      <xdr:nvGraphicFramePr>
        <xdr:cNvPr id="18" name="Chart 3">
          <a:extLst>
            <a:ext uri="{FF2B5EF4-FFF2-40B4-BE49-F238E27FC236}">
              <a16:creationId xmlns:a16="http://schemas.microsoft.com/office/drawing/2014/main" id="{D1F2937E-D1A0-4B51-863B-6AFE98FC4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0.01001</cdr:x>
      <cdr:y>0.01178</cdr:y>
    </cdr:from>
    <cdr:to>
      <cdr:x>0.01001</cdr:x>
      <cdr:y>0.01178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5AD1ED76-FD17-FA92-C6DD-08E37C97D744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0.01008</cdr:x>
      <cdr:y>0.01196</cdr:y>
    </cdr:from>
    <cdr:to>
      <cdr:x>0.01008</cdr:x>
      <cdr:y>0.01196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4E378E97-6C30-E0D7-4876-BC4018DD09C3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0.05613</cdr:x>
      <cdr:y>0.01549</cdr:y>
    </cdr:from>
    <cdr:to>
      <cdr:x>0.7399</cdr:x>
      <cdr:y>0.16128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CA36B55-7E8D-40BD-A5D3-6745CB8B702D}"/>
            </a:ext>
          </a:extLst>
        </cdr:cNvPr>
        <cdr:cNvSpPr txBox="1"/>
      </cdr:nvSpPr>
      <cdr:spPr>
        <a:xfrm xmlns:a="http://schemas.openxmlformats.org/drawingml/2006/main">
          <a:off x="487208" y="52497"/>
          <a:ext cx="5935122" cy="494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36576" rIns="0" bIns="0" rtlCol="0">
          <a:spAutoFit/>
        </a:bodyPr>
        <a:lstStyle xmlns:a="http://schemas.openxmlformats.org/drawingml/2006/main"/>
        <a:p xmlns:a="http://schemas.openxmlformats.org/drawingml/2006/main">
          <a:pPr algn="l" rtl="0">
            <a:defRPr sz="1000" b="1" i="0" u="none" strike="noStrike" kern="1200" spc="0" baseline="0">
              <a:solidFill>
                <a:srgbClr val="2E2E38"/>
              </a:solidFill>
              <a:latin typeface="Arial" panose="020B0604020202020204" pitchFamily="34" charset="0"/>
              <a:ea typeface="GulimChe" panose="020B0609000101010101" pitchFamily="49" charset="-127"/>
              <a:cs typeface="Arial" panose="020B0604020202020204" pitchFamily="34" charset="0"/>
            </a:defRPr>
          </a:pPr>
          <a:r>
            <a:rPr lang="en-GB" sz="1400" b="0" dirty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Newly registered cars v total cars - Scotland</a:t>
          </a:r>
        </a:p>
        <a:p xmlns:a="http://schemas.openxmlformats.org/drawingml/2006/main">
          <a:pPr marL="356616" indent="-356616">
            <a:lnSpc>
              <a:spcPct val="85000"/>
            </a:lnSpc>
            <a:spcAft>
              <a:spcPts val="600"/>
            </a:spcAft>
            <a:buClr>
              <a:schemeClr val="accent2"/>
            </a:buClr>
            <a:buSzPct val="70000"/>
            <a:buFont typeface="Arial" pitchFamily="34" charset="0"/>
            <a:buChar char="►"/>
          </a:pPr>
          <a:endParaRPr lang="en-GB" sz="2000" b="0" dirty="0" err="1">
            <a:solidFill>
              <a:schemeClr val="tx1">
                <a:lumMod val="95000"/>
                <a:lumOff val="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2</xdr:row>
      <xdr:rowOff>71120</xdr:rowOff>
    </xdr:from>
    <xdr:to>
      <xdr:col>18</xdr:col>
      <xdr:colOff>278130</xdr:colOff>
      <xdr:row>20</xdr:row>
      <xdr:rowOff>54610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4E43D-9B0F-4E79-ACA2-B6AB99708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263524</xdr:colOff>
      <xdr:row>3</xdr:row>
      <xdr:rowOff>82550</xdr:rowOff>
    </xdr:from>
    <xdr:to>
      <xdr:col>11</xdr:col>
      <xdr:colOff>95249</xdr:colOff>
      <xdr:row>19</xdr:row>
      <xdr:rowOff>139700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0FFBEBC-D0FB-4C77-88A5-4D0A06F2D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0.02683</cdr:y>
    </cdr:from>
    <cdr:to>
      <cdr:x>0.01111</cdr:x>
      <cdr:y>0.02683</cdr:y>
    </cdr:to>
    <cdr:sp macro="" textlink="">
      <cdr:nvSpPr>
        <cdr:cNvPr id="2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09FE1B88-EA62-3789-93D2-93E1BE8088F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0.01626</cdr:y>
    </cdr:from>
    <cdr:to>
      <cdr:x>0.01111</cdr:x>
      <cdr:y>0.01626</cdr:y>
    </cdr:to>
    <cdr:sp macro="" textlink="">
      <cdr:nvSpPr>
        <cdr:cNvPr id="3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AE91498A-AB54-1CB1-BE95-2D86B8F96C66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171450</xdr:rowOff>
    </xdr:from>
    <xdr:to>
      <xdr:col>13</xdr:col>
      <xdr:colOff>101600</xdr:colOff>
      <xdr:row>22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CABABB-C611-4EF2-9C2E-3D5D96193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717550</xdr:colOff>
      <xdr:row>18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120123C-47A0-48BB-91BE-CB3FB3152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0.03478</cdr:y>
    </cdr:from>
    <cdr:to>
      <cdr:x>0.01111</cdr:x>
      <cdr:y>0.03478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BCC059F6-09D7-E543-C038-AFF572FE5CBD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9</xdr:row>
      <xdr:rowOff>120197</xdr:rowOff>
    </xdr:from>
    <xdr:to>
      <xdr:col>14</xdr:col>
      <xdr:colOff>381000</xdr:colOff>
      <xdr:row>26</xdr:row>
      <xdr:rowOff>90714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A84CA420-3136-46CA-8C24-6E71EC788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0.00895</cdr:x>
      <cdr:y>0.01754</cdr:y>
    </cdr:from>
    <cdr:to>
      <cdr:x>0.00895</cdr:x>
      <cdr:y>0.01754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BBD645FB-6840-95D4-B586-EA1A06C0FFC0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4</xdr:row>
      <xdr:rowOff>0</xdr:rowOff>
    </xdr:from>
    <xdr:to>
      <xdr:col>13</xdr:col>
      <xdr:colOff>243840</xdr:colOff>
      <xdr:row>25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33364F-FFCC-401D-AF85-32A4007A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</xdr:row>
      <xdr:rowOff>152400</xdr:rowOff>
    </xdr:from>
    <xdr:to>
      <xdr:col>20</xdr:col>
      <xdr:colOff>477130</xdr:colOff>
      <xdr:row>33</xdr:row>
      <xdr:rowOff>67535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60260-67C6-4443-917B-2B4BB31B4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2860" y="335280"/>
          <a:ext cx="10154530" cy="5584415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0.0077</cdr:x>
      <cdr:y>0.01267</cdr:y>
    </cdr:from>
    <cdr:to>
      <cdr:x>0.0077</cdr:x>
      <cdr:y>0.01267</cdr:y>
    </cdr:to>
    <cdr:sp macro="" textlink="">
      <cdr:nvSpPr>
        <cdr:cNvPr id="2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E802C517-305C-4D37-B9D7-573DD8C6C89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665842</xdr:colOff>
      <xdr:row>7</xdr:row>
      <xdr:rowOff>102508</xdr:rowOff>
    </xdr:from>
    <xdr:to>
      <xdr:col>7</xdr:col>
      <xdr:colOff>536121</xdr:colOff>
      <xdr:row>25</xdr:row>
      <xdr:rowOff>163287</xdr:rowOff>
    </xdr:to>
    <xdr:graphicFrame macro="">
      <xdr:nvGraphicFramePr>
        <xdr:cNvPr id="98" name="Chart 4">
          <a:extLst>
            <a:ext uri="{FF2B5EF4-FFF2-40B4-BE49-F238E27FC236}">
              <a16:creationId xmlns:a16="http://schemas.microsoft.com/office/drawing/2014/main" id="{FCC7A8DE-8222-469D-A041-0AD357E23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72572</xdr:colOff>
      <xdr:row>2</xdr:row>
      <xdr:rowOff>144236</xdr:rowOff>
    </xdr:from>
    <xdr:to>
      <xdr:col>23</xdr:col>
      <xdr:colOff>359909</xdr:colOff>
      <xdr:row>20</xdr:row>
      <xdr:rowOff>148999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D758C-F7C1-4154-89BF-46BD4B3A5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0.00719</cdr:x>
      <cdr:y>0.0153</cdr:y>
    </cdr:from>
    <cdr:to>
      <cdr:x>0.00719</cdr:x>
      <cdr:y>0.0153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B4CDF1BC-23C3-C981-3D32-F1CB792805F6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275590</xdr:colOff>
      <xdr:row>2</xdr:row>
      <xdr:rowOff>78740</xdr:rowOff>
    </xdr:from>
    <xdr:to>
      <xdr:col>12</xdr:col>
      <xdr:colOff>580390</xdr:colOff>
      <xdr:row>17</xdr:row>
      <xdr:rowOff>78740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393F1-1B53-4F24-BCCF-A61B1A40C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294948</xdr:colOff>
      <xdr:row>2</xdr:row>
      <xdr:rowOff>54085</xdr:rowOff>
    </xdr:from>
    <xdr:to>
      <xdr:col>10</xdr:col>
      <xdr:colOff>237435</xdr:colOff>
      <xdr:row>14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1ADFF6-8C5B-4095-A48A-6531738DC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C144374A-E23A-CBA3-7911-CEA553343B44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B2F4907-F707-C5BC-23E3-1047C82A9D05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265765</xdr:colOff>
      <xdr:row>7</xdr:row>
      <xdr:rowOff>141755</xdr:rowOff>
    </xdr:from>
    <xdr:to>
      <xdr:col>11</xdr:col>
      <xdr:colOff>242794</xdr:colOff>
      <xdr:row>26</xdr:row>
      <xdr:rowOff>140073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F4CE46-DE17-4ED2-A30D-F96C22849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0.01339</cdr:x>
      <cdr:y>0.01526</cdr:y>
    </cdr:from>
    <cdr:to>
      <cdr:x>0.01339</cdr:x>
      <cdr:y>0.01526</cdr:y>
    </cdr:to>
    <cdr:sp macro="" textlink="">
      <cdr:nvSpPr>
        <cdr:cNvPr id="2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54A55D63-3F0E-6D15-C012-27DA40EED5B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186690</xdr:colOff>
      <xdr:row>2</xdr:row>
      <xdr:rowOff>137160</xdr:rowOff>
    </xdr:from>
    <xdr:to>
      <xdr:col>12</xdr:col>
      <xdr:colOff>491490</xdr:colOff>
      <xdr:row>17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004EA8-ADEC-4975-B951-8E7507AE3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0.01839</cdr:y>
    </cdr:from>
    <cdr:to>
      <cdr:x>0.01111</cdr:x>
      <cdr:y>0.01839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93B291-E3DD-F0BE-1F8A-7EC228B9C241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468630</xdr:colOff>
      <xdr:row>2</xdr:row>
      <xdr:rowOff>22860</xdr:rowOff>
    </xdr:from>
    <xdr:to>
      <xdr:col>13</xdr:col>
      <xdr:colOff>163830</xdr:colOff>
      <xdr:row>17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8889A0-1E47-4E12-9A57-2FA70C720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0.01099</cdr:x>
      <cdr:y>0.01839</cdr:y>
    </cdr:from>
    <cdr:to>
      <cdr:x>0.01099</cdr:x>
      <cdr:y>0.01839</cdr:y>
    </cdr:to>
    <cdr:sp macro="" textlink="">
      <cdr:nvSpPr>
        <cdr:cNvPr id="2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CF06E2DE-75B8-5A79-9FE5-54577B0E89E4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0.01099</cdr:x>
      <cdr:y>0.01839</cdr:y>
    </cdr:from>
    <cdr:to>
      <cdr:x>0.01099</cdr:x>
      <cdr:y>0.01839</cdr:y>
    </cdr:to>
    <cdr:sp macro="" textlink="">
      <cdr:nvSpPr>
        <cdr:cNvPr id="3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6D4111A4-5C32-54A3-4FEC-69E375E17D2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461192</xdr:colOff>
      <xdr:row>2</xdr:row>
      <xdr:rowOff>37375</xdr:rowOff>
    </xdr:from>
    <xdr:to>
      <xdr:col>12</xdr:col>
      <xdr:colOff>263072</xdr:colOff>
      <xdr:row>23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B2B8EB-4B53-4F2D-9771-AB5738825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0.0068</cdr:x>
      <cdr:y>0.01126</cdr:y>
    </cdr:from>
    <cdr:to>
      <cdr:x>0.0068</cdr:x>
      <cdr:y>0.01126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15F8FD36-BB14-CFB0-F2D4-72EA45D4BE81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7719-6438-4E74-8D94-873A3EE1719C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28C1-83E3-47B7-A427-945D38EF9009}">
  <dimension ref="A1:BJ11"/>
  <sheetViews>
    <sheetView showGridLines="0" zoomScaleNormal="100" workbookViewId="0"/>
  </sheetViews>
  <sheetFormatPr defaultRowHeight="15.5" x14ac:dyDescent="0.35"/>
  <cols>
    <col min="1" max="1" width="23" style="16" bestFit="1" customWidth="1"/>
    <col min="2" max="33" width="7.81640625" style="16" bestFit="1" customWidth="1"/>
    <col min="34" max="60" width="9" style="16" bestFit="1" customWidth="1"/>
    <col min="61" max="62" width="7.81640625" style="16" bestFit="1" customWidth="1"/>
    <col min="63" max="16384" width="8.7265625" style="16"/>
  </cols>
  <sheetData>
    <row r="1" spans="1:62" x14ac:dyDescent="0.35">
      <c r="A1" s="19" t="s">
        <v>276</v>
      </c>
    </row>
    <row r="3" spans="1:62" x14ac:dyDescent="0.35">
      <c r="A3" s="18" t="s">
        <v>274</v>
      </c>
    </row>
    <row r="4" spans="1:62" x14ac:dyDescent="0.35">
      <c r="B4" s="18">
        <v>1961</v>
      </c>
      <c r="C4" s="18">
        <v>1962</v>
      </c>
      <c r="D4" s="18">
        <v>1963</v>
      </c>
      <c r="E4" s="18">
        <v>1964</v>
      </c>
      <c r="F4" s="18">
        <v>1965</v>
      </c>
      <c r="G4" s="18">
        <v>1966</v>
      </c>
      <c r="H4" s="18">
        <v>1967</v>
      </c>
      <c r="I4" s="18">
        <v>1968</v>
      </c>
      <c r="J4" s="18">
        <v>1969</v>
      </c>
      <c r="K4" s="18">
        <v>1970</v>
      </c>
      <c r="L4" s="18">
        <v>1971</v>
      </c>
      <c r="M4" s="18">
        <v>1972</v>
      </c>
      <c r="N4" s="18">
        <v>1973</v>
      </c>
      <c r="O4" s="18">
        <v>1974</v>
      </c>
      <c r="P4" s="18">
        <v>1975</v>
      </c>
      <c r="Q4" s="18">
        <v>1976</v>
      </c>
      <c r="R4" s="18">
        <v>1977</v>
      </c>
      <c r="S4" s="18">
        <v>1978</v>
      </c>
      <c r="T4" s="18">
        <v>1979</v>
      </c>
      <c r="U4" s="18">
        <v>1980</v>
      </c>
      <c r="V4" s="18">
        <v>1981</v>
      </c>
      <c r="W4" s="18">
        <v>1982</v>
      </c>
      <c r="X4" s="18">
        <v>1983</v>
      </c>
      <c r="Y4" s="18">
        <v>1984</v>
      </c>
      <c r="Z4" s="18">
        <v>1985</v>
      </c>
      <c r="AA4" s="18">
        <v>1986</v>
      </c>
      <c r="AB4" s="18">
        <v>1987</v>
      </c>
      <c r="AC4" s="18">
        <v>1988</v>
      </c>
      <c r="AD4" s="18">
        <v>1989</v>
      </c>
      <c r="AE4" s="18">
        <v>1990</v>
      </c>
      <c r="AF4" s="18">
        <v>1991</v>
      </c>
      <c r="AG4" s="18">
        <v>1992</v>
      </c>
      <c r="AH4" s="18">
        <v>1993</v>
      </c>
      <c r="AI4" s="18">
        <v>1994</v>
      </c>
      <c r="AJ4" s="18">
        <v>1995</v>
      </c>
      <c r="AK4" s="18">
        <v>1996</v>
      </c>
      <c r="AL4" s="18">
        <v>1997</v>
      </c>
      <c r="AM4" s="18">
        <v>1998</v>
      </c>
      <c r="AN4" s="18">
        <v>1999</v>
      </c>
      <c r="AO4" s="18">
        <v>2000</v>
      </c>
      <c r="AP4" s="18">
        <v>2001</v>
      </c>
      <c r="AQ4" s="18">
        <v>2002</v>
      </c>
      <c r="AR4" s="18">
        <v>2003</v>
      </c>
      <c r="AS4" s="18">
        <v>2004</v>
      </c>
      <c r="AT4" s="18">
        <v>2005</v>
      </c>
      <c r="AU4" s="18">
        <v>2006</v>
      </c>
      <c r="AV4" s="18">
        <v>2007</v>
      </c>
      <c r="AW4" s="18">
        <v>2008</v>
      </c>
      <c r="AX4" s="18">
        <v>2009</v>
      </c>
      <c r="AY4" s="18">
        <v>2010</v>
      </c>
      <c r="AZ4" s="18">
        <v>2011</v>
      </c>
      <c r="BA4" s="18">
        <v>2012</v>
      </c>
      <c r="BB4" s="18">
        <v>2013</v>
      </c>
      <c r="BC4" s="18">
        <v>2014</v>
      </c>
      <c r="BD4" s="18">
        <v>2015</v>
      </c>
      <c r="BE4" s="18">
        <v>2016</v>
      </c>
      <c r="BF4" s="18">
        <v>2017</v>
      </c>
      <c r="BG4" s="18">
        <v>2018</v>
      </c>
      <c r="BH4" s="18">
        <v>2019</v>
      </c>
      <c r="BI4" s="18">
        <v>2020</v>
      </c>
      <c r="BJ4" s="18">
        <v>2021</v>
      </c>
    </row>
    <row r="5" spans="1:62" x14ac:dyDescent="0.35">
      <c r="A5" s="18" t="s">
        <v>117</v>
      </c>
      <c r="B5" s="33">
        <v>198.79499999999999</v>
      </c>
      <c r="C5" s="33">
        <v>194.524</v>
      </c>
      <c r="D5" s="33">
        <v>196.86099999999999</v>
      </c>
      <c r="E5" s="33">
        <v>225.69900000000001</v>
      </c>
      <c r="F5" s="33">
        <v>294.29500000000002</v>
      </c>
      <c r="G5" s="33">
        <v>311.76499999999999</v>
      </c>
      <c r="H5" s="33">
        <v>294.709</v>
      </c>
      <c r="I5" s="33">
        <v>362.00599999999997</v>
      </c>
      <c r="J5" s="33">
        <v>312.05700000000002</v>
      </c>
      <c r="K5" s="33">
        <v>335.13099999999997</v>
      </c>
      <c r="L5" s="33">
        <v>323.08999999999997</v>
      </c>
      <c r="M5" s="33">
        <v>451.55399999999997</v>
      </c>
      <c r="N5" s="33">
        <v>386.47800000000001</v>
      </c>
      <c r="O5" s="33">
        <v>343.26</v>
      </c>
      <c r="P5" s="33">
        <v>395.04</v>
      </c>
      <c r="Q5" s="33">
        <v>397.86500000000001</v>
      </c>
      <c r="R5" s="33">
        <v>385.96899999999999</v>
      </c>
      <c r="S5" s="33">
        <v>362.66399999999999</v>
      </c>
      <c r="T5" s="33">
        <v>419.67</v>
      </c>
      <c r="U5" s="33">
        <v>393.577</v>
      </c>
      <c r="V5" s="33">
        <v>362.87</v>
      </c>
      <c r="W5" s="33">
        <v>255.096</v>
      </c>
      <c r="X5" s="33">
        <v>250</v>
      </c>
      <c r="Y5" s="33">
        <v>235.9</v>
      </c>
      <c r="Z5" s="33">
        <v>236.4</v>
      </c>
      <c r="AA5" s="33">
        <v>241.1</v>
      </c>
      <c r="AB5" s="33">
        <v>300</v>
      </c>
      <c r="AC5" s="33">
        <v>302</v>
      </c>
      <c r="AD5" s="33">
        <v>317</v>
      </c>
      <c r="AE5" s="33">
        <v>95</v>
      </c>
      <c r="AF5" s="33">
        <v>35</v>
      </c>
      <c r="AG5" s="33">
        <v>11</v>
      </c>
      <c r="AH5" s="33">
        <v>10</v>
      </c>
      <c r="AI5" s="33">
        <v>135</v>
      </c>
      <c r="AJ5" s="33">
        <v>313</v>
      </c>
      <c r="AK5" s="33">
        <v>522</v>
      </c>
      <c r="AL5" s="33">
        <v>567</v>
      </c>
      <c r="AM5" s="33">
        <v>558.21400000000006</v>
      </c>
      <c r="AN5" s="33">
        <v>702.35500000000002</v>
      </c>
      <c r="AO5" s="33">
        <v>904.83699999999999</v>
      </c>
      <c r="AP5" s="33">
        <v>1231.8409999999999</v>
      </c>
      <c r="AQ5" s="33">
        <v>1486.384</v>
      </c>
      <c r="AR5" s="33">
        <v>1854.4839999999999</v>
      </c>
      <c r="AS5" s="33">
        <v>2158.9670000000001</v>
      </c>
      <c r="AT5" s="33">
        <v>2404.654</v>
      </c>
      <c r="AU5" s="33">
        <v>2394.9279999999999</v>
      </c>
      <c r="AV5" s="33">
        <v>2420.7089999999998</v>
      </c>
      <c r="AW5" s="33">
        <v>2414.0189999999998</v>
      </c>
      <c r="AX5" s="33">
        <v>1817.2860000000001</v>
      </c>
      <c r="AY5" s="33">
        <v>1659.9459999999999</v>
      </c>
      <c r="AZ5" s="33">
        <v>1295.5119999999999</v>
      </c>
      <c r="BA5" s="33">
        <v>1066.9169999999999</v>
      </c>
      <c r="BB5" s="33">
        <v>1144.568</v>
      </c>
      <c r="BC5" s="33">
        <v>912.399</v>
      </c>
      <c r="BD5" s="33">
        <v>609.58900000000006</v>
      </c>
      <c r="BE5" s="33">
        <v>671.66099999999994</v>
      </c>
      <c r="BF5" s="33">
        <v>695.66899999999998</v>
      </c>
      <c r="BG5" s="33">
        <v>680.95799999999997</v>
      </c>
      <c r="BH5" s="33">
        <v>638.97500000000002</v>
      </c>
      <c r="BI5" s="33">
        <v>90.608000000000004</v>
      </c>
      <c r="BJ5" s="33">
        <v>77.807000000000002</v>
      </c>
    </row>
    <row r="6" spans="1:62" x14ac:dyDescent="0.35">
      <c r="A6" s="18" t="s">
        <v>118</v>
      </c>
      <c r="B6" s="33">
        <v>741.39400000000001</v>
      </c>
      <c r="C6" s="33">
        <v>854.98800000000006</v>
      </c>
      <c r="D6" s="33">
        <v>996.26400000000001</v>
      </c>
      <c r="E6" s="33">
        <v>1150.5060000000001</v>
      </c>
      <c r="F6" s="33">
        <v>1240.066</v>
      </c>
      <c r="G6" s="33">
        <v>1406.8789999999999</v>
      </c>
      <c r="H6" s="33">
        <v>1528.98</v>
      </c>
      <c r="I6" s="33">
        <v>1387.21</v>
      </c>
      <c r="J6" s="33">
        <v>1610.7739999999999</v>
      </c>
      <c r="K6" s="33">
        <v>1702.5550000000001</v>
      </c>
      <c r="L6" s="33">
        <v>1744.1279999999999</v>
      </c>
      <c r="M6" s="33">
        <v>1880.2650000000001</v>
      </c>
      <c r="N6" s="33">
        <v>2142.4369999999999</v>
      </c>
      <c r="O6" s="33">
        <v>1935.4459999999999</v>
      </c>
      <c r="P6" s="33">
        <v>1763.2950000000001</v>
      </c>
      <c r="Q6" s="33">
        <v>1975.7170000000001</v>
      </c>
      <c r="R6" s="33">
        <v>1752.0419999999999</v>
      </c>
      <c r="S6" s="33">
        <v>2153.3220000000001</v>
      </c>
      <c r="T6" s="33">
        <v>2358.2359999999999</v>
      </c>
      <c r="U6" s="33">
        <v>2339.1370000000002</v>
      </c>
      <c r="V6" s="33">
        <v>2265.2249999999999</v>
      </c>
      <c r="W6" s="33">
        <v>2404.6640000000002</v>
      </c>
      <c r="X6" s="33">
        <v>2440.5</v>
      </c>
      <c r="Y6" s="33">
        <v>2746.9</v>
      </c>
      <c r="Z6" s="33">
        <v>2695.3</v>
      </c>
      <c r="AA6" s="33">
        <v>3101.2</v>
      </c>
      <c r="AB6" s="33">
        <v>3365</v>
      </c>
      <c r="AC6" s="33">
        <v>3634</v>
      </c>
      <c r="AD6" s="33">
        <v>3862</v>
      </c>
      <c r="AE6" s="33">
        <v>4286</v>
      </c>
      <c r="AF6" s="33">
        <v>4154</v>
      </c>
      <c r="AG6" s="33">
        <v>4669</v>
      </c>
      <c r="AH6" s="33">
        <v>5014</v>
      </c>
      <c r="AI6" s="33">
        <v>5456</v>
      </c>
      <c r="AJ6" s="33">
        <v>5423</v>
      </c>
      <c r="AK6" s="33">
        <v>5472</v>
      </c>
      <c r="AL6" s="33">
        <v>6012</v>
      </c>
      <c r="AM6" s="33">
        <v>6480.8990000000003</v>
      </c>
      <c r="AN6" s="33">
        <v>6759.3990000000003</v>
      </c>
      <c r="AO6" s="33">
        <v>6919.9889999999996</v>
      </c>
      <c r="AP6" s="33">
        <v>7243.3159999999998</v>
      </c>
      <c r="AQ6" s="33">
        <v>7768.59</v>
      </c>
      <c r="AR6" s="33">
        <v>8115.3220000000001</v>
      </c>
      <c r="AS6" s="33">
        <v>8557.0869999999995</v>
      </c>
      <c r="AT6" s="33">
        <v>8775.3549999999996</v>
      </c>
      <c r="AU6" s="33">
        <v>8820.4619999999995</v>
      </c>
      <c r="AV6" s="33">
        <v>8726.0130000000008</v>
      </c>
      <c r="AW6" s="33">
        <v>8135.26</v>
      </c>
      <c r="AX6" s="33">
        <v>7213.3969999999999</v>
      </c>
      <c r="AY6" s="33">
        <v>6521.7650000000003</v>
      </c>
      <c r="AZ6" s="33">
        <v>6858.268</v>
      </c>
      <c r="BA6" s="33">
        <v>7150.0950000000003</v>
      </c>
      <c r="BB6" s="33">
        <v>7358.0990000000002</v>
      </c>
      <c r="BC6" s="33">
        <v>7708.8670000000002</v>
      </c>
      <c r="BD6" s="33">
        <v>8709.5310000000009</v>
      </c>
      <c r="BE6" s="33">
        <v>9343.1470000000008</v>
      </c>
      <c r="BF6" s="33">
        <v>9894.8449999999993</v>
      </c>
      <c r="BG6" s="33">
        <v>9652.5159999999996</v>
      </c>
      <c r="BH6" s="33">
        <v>8843.2139999999999</v>
      </c>
      <c r="BI6" s="33">
        <v>1944.981</v>
      </c>
      <c r="BJ6" s="33">
        <v>2071.0079999999998</v>
      </c>
    </row>
    <row r="7" spans="1:62" x14ac:dyDescent="0.35">
      <c r="A7" s="18" t="s">
        <v>119</v>
      </c>
      <c r="B7" s="33">
        <v>259.71600000000001</v>
      </c>
      <c r="C7" s="33">
        <v>318.024</v>
      </c>
      <c r="D7" s="33">
        <v>389.82100000000003</v>
      </c>
      <c r="E7" s="33">
        <v>444.05799999999999</v>
      </c>
      <c r="F7" s="33">
        <v>489.10399999999998</v>
      </c>
      <c r="G7" s="33">
        <v>531.15</v>
      </c>
      <c r="H7" s="33">
        <v>600.20799999999997</v>
      </c>
      <c r="I7" s="33">
        <v>616.12900000000002</v>
      </c>
      <c r="J7" s="33">
        <v>602.06600000000003</v>
      </c>
      <c r="K7" s="33">
        <v>653.24699999999996</v>
      </c>
      <c r="L7" s="33">
        <v>679.52800000000002</v>
      </c>
      <c r="M7" s="33">
        <v>756.68499999999995</v>
      </c>
      <c r="N7" s="33">
        <v>877.18200000000002</v>
      </c>
      <c r="O7" s="33">
        <v>790.65099999999995</v>
      </c>
      <c r="P7" s="33">
        <v>874.01800000000003</v>
      </c>
      <c r="Q7" s="33">
        <v>990.79300000000001</v>
      </c>
      <c r="R7" s="33">
        <v>1021.0170000000001</v>
      </c>
      <c r="S7" s="33">
        <v>1137.355</v>
      </c>
      <c r="T7" s="33">
        <v>1244.2550000000001</v>
      </c>
      <c r="U7" s="33">
        <v>1161.9870000000001</v>
      </c>
      <c r="V7" s="33">
        <v>1119.76</v>
      </c>
      <c r="W7" s="33">
        <v>1202.6590000000001</v>
      </c>
      <c r="X7" s="33">
        <v>1275.3</v>
      </c>
      <c r="Y7" s="33">
        <v>1489</v>
      </c>
      <c r="Z7" s="33">
        <v>1574.3</v>
      </c>
      <c r="AA7" s="33">
        <v>1649.1</v>
      </c>
      <c r="AB7" s="33">
        <v>1845</v>
      </c>
      <c r="AC7" s="33">
        <v>2074</v>
      </c>
      <c r="AD7" s="33">
        <v>2363</v>
      </c>
      <c r="AE7" s="33">
        <v>2492</v>
      </c>
      <c r="AF7" s="33">
        <v>2340</v>
      </c>
      <c r="AG7" s="33">
        <v>2538</v>
      </c>
      <c r="AH7" s="33">
        <v>2709</v>
      </c>
      <c r="AI7" s="33">
        <v>2997</v>
      </c>
      <c r="AJ7" s="33">
        <v>3275</v>
      </c>
      <c r="AK7" s="33">
        <v>3810</v>
      </c>
      <c r="AL7" s="33">
        <v>4161</v>
      </c>
      <c r="AM7" s="33">
        <v>4544.9920000000002</v>
      </c>
      <c r="AN7" s="33">
        <v>5090.357</v>
      </c>
      <c r="AO7" s="33">
        <v>5493.509</v>
      </c>
      <c r="AP7" s="33">
        <v>6038.3410000000003</v>
      </c>
      <c r="AQ7" s="33">
        <v>6911.152</v>
      </c>
      <c r="AR7" s="33">
        <v>7476.357</v>
      </c>
      <c r="AS7" s="33">
        <v>7992.4830000000002</v>
      </c>
      <c r="AT7" s="33">
        <v>8448.6039999999994</v>
      </c>
      <c r="AU7" s="33">
        <v>8606.6509999999998</v>
      </c>
      <c r="AV7" s="33">
        <v>9037.2000000000007</v>
      </c>
      <c r="AW7" s="33">
        <v>8992.1779999999999</v>
      </c>
      <c r="AX7" s="33">
        <v>9043.4519999999993</v>
      </c>
      <c r="AY7" s="33">
        <v>8594.4490000000005</v>
      </c>
      <c r="AZ7" s="33">
        <v>9383.6949999999997</v>
      </c>
      <c r="BA7" s="33">
        <v>9194.3340000000007</v>
      </c>
      <c r="BB7" s="33">
        <v>9775.0259999999998</v>
      </c>
      <c r="BC7" s="33">
        <v>10158.906000000001</v>
      </c>
      <c r="BD7" s="33">
        <v>11113.386</v>
      </c>
      <c r="BE7" s="33">
        <v>12347.825999999999</v>
      </c>
      <c r="BF7" s="33">
        <v>13409.295</v>
      </c>
      <c r="BG7" s="33">
        <v>14291.811</v>
      </c>
      <c r="BH7" s="33">
        <v>14733.966</v>
      </c>
      <c r="BI7" s="33">
        <v>3473.652</v>
      </c>
      <c r="BJ7" s="33">
        <v>3023.614</v>
      </c>
    </row>
    <row r="8" spans="1:62" x14ac:dyDescent="0.35">
      <c r="A8" s="18" t="s">
        <v>120</v>
      </c>
      <c r="B8" s="33">
        <v>49.261000000000003</v>
      </c>
      <c r="C8" s="33">
        <v>52.442999999999998</v>
      </c>
      <c r="D8" s="33">
        <v>57.04</v>
      </c>
      <c r="E8" s="33">
        <v>67.27</v>
      </c>
      <c r="F8" s="33">
        <v>75.570999999999998</v>
      </c>
      <c r="G8" s="33">
        <v>89.042000000000002</v>
      </c>
      <c r="H8" s="33">
        <v>103.67400000000001</v>
      </c>
      <c r="I8" s="33">
        <v>97.605999999999995</v>
      </c>
      <c r="J8" s="33">
        <v>107.497</v>
      </c>
      <c r="K8" s="33">
        <v>119.495</v>
      </c>
      <c r="L8" s="33">
        <v>140.53399999999999</v>
      </c>
      <c r="M8" s="33">
        <v>190.12700000000001</v>
      </c>
      <c r="N8" s="33">
        <v>259.98399999999998</v>
      </c>
      <c r="O8" s="33">
        <v>446.39800000000002</v>
      </c>
      <c r="P8" s="33">
        <v>644.81299999999999</v>
      </c>
      <c r="Q8" s="33">
        <v>822.601</v>
      </c>
      <c r="R8" s="33">
        <v>946.41</v>
      </c>
      <c r="S8" s="33">
        <v>1200.2860000000001</v>
      </c>
      <c r="T8" s="33">
        <v>1285.04</v>
      </c>
      <c r="U8" s="33">
        <v>1448.0840000000001</v>
      </c>
      <c r="V8" s="33">
        <v>1552.6010000000001</v>
      </c>
      <c r="W8" s="33">
        <v>1648.077</v>
      </c>
      <c r="X8" s="33">
        <v>1747.8</v>
      </c>
      <c r="Y8" s="33">
        <v>1763</v>
      </c>
      <c r="Z8" s="33">
        <v>1697.4</v>
      </c>
      <c r="AA8" s="33">
        <v>1507</v>
      </c>
      <c r="AB8" s="33">
        <v>1469</v>
      </c>
      <c r="AC8" s="33">
        <v>1612</v>
      </c>
      <c r="AD8" s="33">
        <v>1730</v>
      </c>
      <c r="AE8" s="33">
        <v>1947</v>
      </c>
      <c r="AF8" s="33">
        <v>2020</v>
      </c>
      <c r="AG8" s="33">
        <v>2153</v>
      </c>
      <c r="AH8" s="33">
        <v>2290</v>
      </c>
      <c r="AI8" s="33">
        <v>2163</v>
      </c>
      <c r="AJ8" s="33">
        <v>2243</v>
      </c>
      <c r="AK8" s="33">
        <v>2377</v>
      </c>
      <c r="AL8" s="33">
        <v>2569</v>
      </c>
      <c r="AM8" s="33">
        <v>2651.9949999999999</v>
      </c>
      <c r="AN8" s="33">
        <v>2455.7849999999999</v>
      </c>
      <c r="AO8" s="33">
        <v>2454.1170000000002</v>
      </c>
      <c r="AP8" s="33">
        <v>2525.029</v>
      </c>
      <c r="AQ8" s="33">
        <v>2549.3330000000001</v>
      </c>
      <c r="AR8" s="33">
        <v>2507.8780000000002</v>
      </c>
      <c r="AS8" s="33">
        <v>2633.808</v>
      </c>
      <c r="AT8" s="33">
        <v>2851.7840000000001</v>
      </c>
      <c r="AU8" s="33">
        <v>3162.6239999999998</v>
      </c>
      <c r="AV8" s="33">
        <v>3411.14</v>
      </c>
      <c r="AW8" s="33">
        <v>3290.2359999999999</v>
      </c>
      <c r="AX8" s="33">
        <v>2983.7930000000001</v>
      </c>
      <c r="AY8" s="33">
        <v>2763.491</v>
      </c>
      <c r="AZ8" s="33">
        <v>3082.5749999999998</v>
      </c>
      <c r="BA8" s="33">
        <v>3328.5329999999999</v>
      </c>
      <c r="BB8" s="33">
        <v>3440.3249999999998</v>
      </c>
      <c r="BC8" s="33">
        <v>3723.4110000000001</v>
      </c>
      <c r="BD8" s="33">
        <v>3469.328</v>
      </c>
      <c r="BE8" s="33">
        <v>2955.3249999999998</v>
      </c>
      <c r="BF8" s="33">
        <v>3090.2719999999999</v>
      </c>
      <c r="BG8" s="33">
        <v>3055.9949999999999</v>
      </c>
      <c r="BH8" s="33">
        <v>2912.7429999999999</v>
      </c>
      <c r="BI8" s="33">
        <v>994.07600000000002</v>
      </c>
      <c r="BJ8" s="33">
        <v>1075.6389999999999</v>
      </c>
    </row>
    <row r="9" spans="1:62" x14ac:dyDescent="0.35">
      <c r="A9" s="18" t="s">
        <v>121</v>
      </c>
      <c r="B9" s="33"/>
      <c r="C9" s="33"/>
      <c r="D9" s="33"/>
      <c r="E9" s="33"/>
      <c r="F9" s="33"/>
      <c r="G9" s="33">
        <v>41.640999999999998</v>
      </c>
      <c r="H9" s="33">
        <v>48.935000000000002</v>
      </c>
      <c r="I9" s="33">
        <v>50.085000000000001</v>
      </c>
      <c r="J9" s="33">
        <v>74.31</v>
      </c>
      <c r="K9" s="33">
        <v>87.384</v>
      </c>
      <c r="L9" s="33">
        <v>92.448999999999998</v>
      </c>
      <c r="M9" s="33">
        <v>115.36499999999999</v>
      </c>
      <c r="N9" s="33">
        <v>133.69499999999999</v>
      </c>
      <c r="O9" s="33">
        <v>130.21100000000001</v>
      </c>
      <c r="P9" s="33">
        <v>124.748</v>
      </c>
      <c r="Q9" s="33">
        <v>136.059</v>
      </c>
      <c r="R9" s="33">
        <v>133.57900000000001</v>
      </c>
      <c r="S9" s="33">
        <v>143.87</v>
      </c>
      <c r="T9" s="33">
        <v>148.04599999999999</v>
      </c>
      <c r="U9" s="33">
        <v>141.334</v>
      </c>
      <c r="V9" s="33">
        <v>133.26499999999999</v>
      </c>
      <c r="W9" s="33">
        <v>128.74600000000001</v>
      </c>
      <c r="X9" s="33">
        <v>173</v>
      </c>
      <c r="Y9" s="33">
        <v>154</v>
      </c>
      <c r="Z9" s="33">
        <v>162</v>
      </c>
      <c r="AA9" s="33">
        <v>166</v>
      </c>
      <c r="AB9" s="33">
        <v>168</v>
      </c>
      <c r="AC9" s="33">
        <v>186</v>
      </c>
      <c r="AD9" s="33">
        <v>204.78</v>
      </c>
      <c r="AE9" s="33">
        <v>216.393</v>
      </c>
      <c r="AF9" s="33">
        <v>199.19300000000001</v>
      </c>
      <c r="AG9" s="33">
        <v>213.149</v>
      </c>
      <c r="AH9" s="33">
        <v>226.68299999999999</v>
      </c>
      <c r="AI9" s="33">
        <v>260.46800000000002</v>
      </c>
      <c r="AJ9" s="33">
        <v>270.79599999999999</v>
      </c>
      <c r="AK9" s="33">
        <v>284.423</v>
      </c>
      <c r="AL9" s="33">
        <v>379</v>
      </c>
      <c r="AM9" s="33">
        <v>323.661</v>
      </c>
      <c r="AN9" s="33">
        <v>331.85899999999998</v>
      </c>
      <c r="AO9" s="33">
        <v>336.70100000000002</v>
      </c>
      <c r="AP9" s="33">
        <v>342.79</v>
      </c>
      <c r="AQ9" s="33">
        <v>363.41500000000002</v>
      </c>
      <c r="AR9" s="33">
        <v>434.64400000000001</v>
      </c>
      <c r="AS9" s="33">
        <v>520.31899999999996</v>
      </c>
      <c r="AT9" s="33">
        <v>587.77300000000002</v>
      </c>
      <c r="AU9" s="33">
        <v>670.89400000000001</v>
      </c>
      <c r="AV9" s="33">
        <v>697.48</v>
      </c>
      <c r="AW9" s="33">
        <v>670.75199999999995</v>
      </c>
      <c r="AX9" s="33">
        <v>583.37400000000002</v>
      </c>
      <c r="AY9" s="33">
        <v>528.447</v>
      </c>
      <c r="AZ9" s="33">
        <v>579.12300000000005</v>
      </c>
      <c r="BA9" s="33">
        <v>601.54999999999995</v>
      </c>
      <c r="BB9" s="33">
        <v>606.72199999999998</v>
      </c>
      <c r="BC9" s="33">
        <v>611.15</v>
      </c>
      <c r="BD9" s="33">
        <v>667.56</v>
      </c>
      <c r="BE9" s="33">
        <v>782.245</v>
      </c>
      <c r="BF9" s="33">
        <v>874.48599999999999</v>
      </c>
      <c r="BG9" s="33">
        <v>892.971</v>
      </c>
      <c r="BH9" s="33">
        <v>937.72799999999995</v>
      </c>
      <c r="BI9" s="33">
        <v>239.98699999999999</v>
      </c>
      <c r="BJ9" s="33">
        <v>357.14100000000002</v>
      </c>
    </row>
    <row r="10" spans="1:62" ht="16" thickBot="1" x14ac:dyDescent="0.4">
      <c r="A10" s="18" t="s">
        <v>122</v>
      </c>
      <c r="B10" s="34">
        <v>1249.1659999999999</v>
      </c>
      <c r="C10" s="34">
        <v>1419.979</v>
      </c>
      <c r="D10" s="34">
        <v>1639.9859999999999</v>
      </c>
      <c r="E10" s="34">
        <v>1887.5330000000001</v>
      </c>
      <c r="F10" s="34">
        <v>2099.0360000000001</v>
      </c>
      <c r="G10" s="34">
        <v>2338.8359999999998</v>
      </c>
      <c r="H10" s="34">
        <v>2527.5709999999999</v>
      </c>
      <c r="I10" s="34">
        <v>2462.951</v>
      </c>
      <c r="J10" s="34">
        <v>2632.3939999999998</v>
      </c>
      <c r="K10" s="34">
        <v>2810.4279999999999</v>
      </c>
      <c r="L10" s="34">
        <v>2887.28</v>
      </c>
      <c r="M10" s="34">
        <v>3278.6309999999999</v>
      </c>
      <c r="N10" s="34">
        <v>3666.0809999999997</v>
      </c>
      <c r="O10" s="34">
        <v>3515.7550000000001</v>
      </c>
      <c r="P10" s="34">
        <v>3677.1660000000002</v>
      </c>
      <c r="Q10" s="34">
        <v>4186.9760000000006</v>
      </c>
      <c r="R10" s="34">
        <v>4105.4380000000001</v>
      </c>
      <c r="S10" s="34">
        <v>4853.6270000000004</v>
      </c>
      <c r="T10" s="34">
        <v>5307.201</v>
      </c>
      <c r="U10" s="34">
        <v>5342.7849999999999</v>
      </c>
      <c r="V10" s="34">
        <v>5300.4560000000001</v>
      </c>
      <c r="W10" s="34">
        <v>5510.4960000000001</v>
      </c>
      <c r="X10" s="34">
        <v>5713.6</v>
      </c>
      <c r="Y10" s="34">
        <v>6234.8</v>
      </c>
      <c r="Z10" s="34">
        <v>6203.4</v>
      </c>
      <c r="AA10" s="34">
        <v>6498.4</v>
      </c>
      <c r="AB10" s="34">
        <v>6979</v>
      </c>
      <c r="AC10" s="34">
        <v>7622</v>
      </c>
      <c r="AD10" s="34">
        <v>8272</v>
      </c>
      <c r="AE10" s="34">
        <v>8820</v>
      </c>
      <c r="AF10" s="34">
        <v>8549</v>
      </c>
      <c r="AG10" s="34">
        <v>9371</v>
      </c>
      <c r="AH10" s="34">
        <v>10023</v>
      </c>
      <c r="AI10" s="34">
        <v>10751</v>
      </c>
      <c r="AJ10" s="34">
        <v>11254</v>
      </c>
      <c r="AK10" s="34">
        <v>12181</v>
      </c>
      <c r="AL10" s="34">
        <v>13309</v>
      </c>
      <c r="AM10" s="34">
        <v>14236.099999999999</v>
      </c>
      <c r="AN10" s="34">
        <v>15007.896000000001</v>
      </c>
      <c r="AO10" s="34">
        <v>15772.451999999999</v>
      </c>
      <c r="AP10" s="34">
        <v>17038.526999999998</v>
      </c>
      <c r="AQ10" s="34">
        <v>18715.458999999999</v>
      </c>
      <c r="AR10" s="34">
        <v>19954.041000000001</v>
      </c>
      <c r="AS10" s="34">
        <v>21342.345000000001</v>
      </c>
      <c r="AT10" s="34">
        <v>22480.396999999997</v>
      </c>
      <c r="AU10" s="34">
        <v>22984.664999999997</v>
      </c>
      <c r="AV10" s="34">
        <v>23595.062000000002</v>
      </c>
      <c r="AW10" s="34">
        <v>22831.693000000003</v>
      </c>
      <c r="AX10" s="34">
        <v>21057.928000000004</v>
      </c>
      <c r="AY10" s="34">
        <v>19539.650999999998</v>
      </c>
      <c r="AZ10" s="34">
        <v>20620.05</v>
      </c>
      <c r="BA10" s="34">
        <v>20739.879000000001</v>
      </c>
      <c r="BB10" s="34">
        <v>21718.018</v>
      </c>
      <c r="BC10" s="34">
        <v>22503.582999999999</v>
      </c>
      <c r="BD10" s="34">
        <v>23901.834000000003</v>
      </c>
      <c r="BE10" s="34">
        <v>25317.958999999999</v>
      </c>
      <c r="BF10" s="34">
        <v>27090.081000000002</v>
      </c>
      <c r="BG10" s="34">
        <v>27681.279999999999</v>
      </c>
      <c r="BH10" s="34">
        <v>27128.897999999997</v>
      </c>
      <c r="BI10" s="34">
        <v>6503.317</v>
      </c>
      <c r="BJ10" s="34">
        <v>6248.0680000000002</v>
      </c>
    </row>
    <row r="11" spans="1:62" ht="16" thickTop="1" x14ac:dyDescent="0.35"/>
  </sheetData>
  <hyperlinks>
    <hyperlink ref="A1" location="Overview!A1" display="Back to contents" xr:uid="{D90BDD8B-7E2F-442E-9E66-D8BF7836C212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81B5-7BB2-42BD-AA19-872CC9162BA1}">
  <dimension ref="A1:F29"/>
  <sheetViews>
    <sheetView showGridLines="0" zoomScaleNormal="100" workbookViewId="0"/>
  </sheetViews>
  <sheetFormatPr defaultRowHeight="15.5" x14ac:dyDescent="0.35"/>
  <cols>
    <col min="1" max="1" width="15.81640625" style="20" customWidth="1"/>
    <col min="2" max="2" width="30" style="20" bestFit="1" customWidth="1"/>
    <col min="3" max="3" width="30.54296875" style="20" bestFit="1" customWidth="1"/>
    <col min="4" max="4" width="30.453125" style="20" bestFit="1" customWidth="1"/>
    <col min="5" max="5" width="29.81640625" style="20" bestFit="1" customWidth="1"/>
    <col min="6" max="6" width="30.54296875" style="20" bestFit="1" customWidth="1"/>
    <col min="7" max="16384" width="8.7265625" style="20"/>
  </cols>
  <sheetData>
    <row r="1" spans="1:6" x14ac:dyDescent="0.35">
      <c r="A1" s="19" t="s">
        <v>276</v>
      </c>
    </row>
    <row r="2" spans="1:6" x14ac:dyDescent="0.35">
      <c r="A2" s="24" t="s">
        <v>94</v>
      </c>
      <c r="B2" s="24" t="s">
        <v>123</v>
      </c>
      <c r="C2" s="24" t="s">
        <v>124</v>
      </c>
      <c r="D2" s="24" t="s">
        <v>125</v>
      </c>
      <c r="E2" s="24" t="s">
        <v>126</v>
      </c>
      <c r="F2" s="24" t="s">
        <v>127</v>
      </c>
    </row>
    <row r="3" spans="1:6" x14ac:dyDescent="0.35">
      <c r="A3" s="24">
        <v>1993</v>
      </c>
      <c r="B3" s="20">
        <v>17.7</v>
      </c>
      <c r="C3" s="20">
        <v>1.3</v>
      </c>
      <c r="D3" s="20">
        <v>0.3</v>
      </c>
      <c r="E3" s="20">
        <v>2.2000000000000002</v>
      </c>
      <c r="F3" s="35">
        <v>1588.7</v>
      </c>
    </row>
    <row r="4" spans="1:6" x14ac:dyDescent="0.35">
      <c r="A4" s="24">
        <v>1994</v>
      </c>
      <c r="B4" s="20">
        <v>18.100000000000001</v>
      </c>
      <c r="C4" s="20">
        <v>1.4</v>
      </c>
      <c r="D4" s="20">
        <v>0.3</v>
      </c>
      <c r="E4" s="20">
        <v>2.2999999999999998</v>
      </c>
      <c r="F4" s="35">
        <v>1609.4</v>
      </c>
    </row>
    <row r="5" spans="1:6" x14ac:dyDescent="0.35">
      <c r="A5" s="24">
        <v>1995</v>
      </c>
      <c r="B5" s="20">
        <v>18.399999999999999</v>
      </c>
      <c r="C5" s="20">
        <v>1.4</v>
      </c>
      <c r="D5" s="20">
        <v>0.4</v>
      </c>
      <c r="E5" s="20">
        <v>2.4</v>
      </c>
      <c r="F5" s="35">
        <v>1678.2</v>
      </c>
    </row>
    <row r="6" spans="1:6" x14ac:dyDescent="0.35">
      <c r="A6" s="24">
        <v>1996</v>
      </c>
      <c r="B6" s="20">
        <v>18.899999999999999</v>
      </c>
      <c r="C6" s="20">
        <v>1.4</v>
      </c>
      <c r="D6" s="20">
        <v>0.4</v>
      </c>
      <c r="E6" s="20">
        <v>2.5</v>
      </c>
      <c r="F6" s="35">
        <v>1730.1</v>
      </c>
    </row>
    <row r="7" spans="1:6" x14ac:dyDescent="0.35">
      <c r="A7" s="24">
        <v>1997</v>
      </c>
      <c r="B7" s="20">
        <v>19.2</v>
      </c>
      <c r="C7" s="20">
        <v>1.5</v>
      </c>
      <c r="D7" s="20">
        <v>0.4</v>
      </c>
      <c r="E7" s="20">
        <v>2.7</v>
      </c>
      <c r="F7" s="35">
        <v>1778</v>
      </c>
    </row>
    <row r="8" spans="1:6" x14ac:dyDescent="0.35">
      <c r="A8" s="24">
        <v>1998</v>
      </c>
      <c r="B8" s="20">
        <v>19.399999999999999</v>
      </c>
      <c r="C8" s="20">
        <v>1.5</v>
      </c>
      <c r="D8" s="20">
        <v>0.4</v>
      </c>
      <c r="E8" s="20">
        <v>2.8</v>
      </c>
      <c r="F8" s="35">
        <v>1826.9</v>
      </c>
    </row>
    <row r="9" spans="1:6" x14ac:dyDescent="0.35">
      <c r="A9" s="24">
        <v>1999</v>
      </c>
      <c r="B9" s="20">
        <v>19.600000000000001</v>
      </c>
      <c r="C9" s="20">
        <v>1.5</v>
      </c>
      <c r="D9" s="20">
        <v>0.4</v>
      </c>
      <c r="E9" s="20">
        <v>2.9</v>
      </c>
      <c r="F9" s="35">
        <v>1876</v>
      </c>
    </row>
    <row r="10" spans="1:6" x14ac:dyDescent="0.35">
      <c r="A10" s="24">
        <v>2000</v>
      </c>
      <c r="B10" s="20">
        <v>19.5</v>
      </c>
      <c r="C10" s="20">
        <v>1.5</v>
      </c>
      <c r="D10" s="20">
        <v>0.4</v>
      </c>
      <c r="E10" s="20">
        <v>2.9</v>
      </c>
      <c r="F10" s="35">
        <v>1938.8</v>
      </c>
    </row>
    <row r="11" spans="1:6" x14ac:dyDescent="0.35">
      <c r="A11" s="24">
        <v>2001</v>
      </c>
      <c r="B11" s="20">
        <v>19.8</v>
      </c>
      <c r="C11" s="20">
        <v>1.5</v>
      </c>
      <c r="D11" s="20">
        <v>0.4</v>
      </c>
      <c r="E11" s="20">
        <v>2.9</v>
      </c>
      <c r="F11" s="35">
        <v>1993.5</v>
      </c>
    </row>
    <row r="12" spans="1:6" x14ac:dyDescent="0.35">
      <c r="A12" s="24">
        <v>2002</v>
      </c>
      <c r="B12" s="20">
        <v>20.6</v>
      </c>
      <c r="C12" s="20">
        <v>1.5</v>
      </c>
      <c r="D12" s="20">
        <v>0.4</v>
      </c>
      <c r="E12" s="20">
        <v>3</v>
      </c>
      <c r="F12" s="35">
        <v>2031</v>
      </c>
    </row>
    <row r="13" spans="1:6" x14ac:dyDescent="0.35">
      <c r="A13" s="24">
        <v>2003</v>
      </c>
      <c r="B13" s="20">
        <v>20.6</v>
      </c>
      <c r="C13" s="20">
        <v>1.6</v>
      </c>
      <c r="D13" s="20">
        <v>0.4</v>
      </c>
      <c r="E13" s="20">
        <v>3.2</v>
      </c>
      <c r="F13" s="35">
        <v>2076.8000000000002</v>
      </c>
    </row>
    <row r="14" spans="1:6" x14ac:dyDescent="0.35">
      <c r="A14" s="24">
        <v>2004</v>
      </c>
      <c r="B14" s="20">
        <v>20.9</v>
      </c>
      <c r="C14" s="20">
        <v>1.6</v>
      </c>
      <c r="D14" s="20">
        <v>0.4</v>
      </c>
      <c r="E14" s="20">
        <v>3.3</v>
      </c>
      <c r="F14" s="35">
        <v>2139.1999999999998</v>
      </c>
    </row>
    <row r="15" spans="1:6" x14ac:dyDescent="0.35">
      <c r="A15" s="24">
        <v>2005</v>
      </c>
      <c r="B15" s="20">
        <v>20.8</v>
      </c>
      <c r="C15" s="20">
        <v>1.6</v>
      </c>
      <c r="D15" s="20">
        <v>0.4</v>
      </c>
      <c r="E15" s="20">
        <v>3.4</v>
      </c>
      <c r="F15" s="35">
        <v>2156.8000000000002</v>
      </c>
    </row>
    <row r="16" spans="1:6" x14ac:dyDescent="0.35">
      <c r="A16" s="24">
        <v>2006</v>
      </c>
      <c r="B16" s="20">
        <v>21.4</v>
      </c>
      <c r="C16" s="20">
        <v>1.7</v>
      </c>
      <c r="D16" s="20">
        <v>0.4</v>
      </c>
      <c r="E16" s="20">
        <v>3.6</v>
      </c>
      <c r="F16" s="35">
        <v>2200.8000000000002</v>
      </c>
    </row>
    <row r="17" spans="1:6" x14ac:dyDescent="0.35">
      <c r="A17" s="24">
        <v>2007</v>
      </c>
      <c r="B17" s="20">
        <v>21.5</v>
      </c>
      <c r="C17" s="20">
        <v>1.7</v>
      </c>
      <c r="D17" s="20">
        <v>0.4</v>
      </c>
      <c r="E17" s="20">
        <v>3.8</v>
      </c>
      <c r="F17" s="35">
        <v>2233.1999999999998</v>
      </c>
    </row>
    <row r="18" spans="1:6" x14ac:dyDescent="0.35">
      <c r="A18" s="24">
        <v>2008</v>
      </c>
      <c r="B18" s="20">
        <v>21.3</v>
      </c>
      <c r="C18" s="20">
        <v>1.7</v>
      </c>
      <c r="D18" s="20">
        <v>0.4</v>
      </c>
      <c r="E18" s="20">
        <v>3.8</v>
      </c>
      <c r="F18" s="35">
        <v>2248.5</v>
      </c>
    </row>
    <row r="19" spans="1:6" x14ac:dyDescent="0.35">
      <c r="A19" s="24">
        <v>2009</v>
      </c>
      <c r="B19" s="20">
        <v>21.4</v>
      </c>
      <c r="C19" s="20">
        <v>1.6</v>
      </c>
      <c r="D19" s="20">
        <v>0.4</v>
      </c>
      <c r="E19" s="20">
        <v>3.7</v>
      </c>
      <c r="F19" s="35">
        <v>2254.5</v>
      </c>
    </row>
    <row r="20" spans="1:6" x14ac:dyDescent="0.35">
      <c r="A20" s="24">
        <v>2010</v>
      </c>
      <c r="B20" s="20">
        <v>20.9</v>
      </c>
      <c r="C20" s="20">
        <v>1.6</v>
      </c>
      <c r="D20" s="20">
        <v>0.4</v>
      </c>
      <c r="E20" s="20">
        <v>3.8</v>
      </c>
      <c r="F20" s="35">
        <v>2264.4</v>
      </c>
    </row>
    <row r="21" spans="1:6" x14ac:dyDescent="0.35">
      <c r="A21" s="24">
        <v>2011</v>
      </c>
      <c r="B21" s="20">
        <v>20.9</v>
      </c>
      <c r="C21" s="20">
        <v>1.6</v>
      </c>
      <c r="D21" s="20">
        <v>0.4</v>
      </c>
      <c r="E21" s="20">
        <v>3.8</v>
      </c>
      <c r="F21" s="35">
        <v>2285.1</v>
      </c>
    </row>
    <row r="22" spans="1:6" x14ac:dyDescent="0.35">
      <c r="A22" s="24">
        <v>2012</v>
      </c>
      <c r="B22" s="20">
        <v>21</v>
      </c>
      <c r="C22" s="20">
        <v>1.5</v>
      </c>
      <c r="D22" s="20">
        <v>0.4</v>
      </c>
      <c r="E22" s="20">
        <v>3.8</v>
      </c>
      <c r="F22" s="35">
        <v>2319.1999999999998</v>
      </c>
    </row>
    <row r="23" spans="1:6" x14ac:dyDescent="0.35">
      <c r="A23" s="24">
        <v>2013</v>
      </c>
      <c r="B23" s="20">
        <v>21</v>
      </c>
      <c r="C23" s="20">
        <v>1.5</v>
      </c>
      <c r="D23" s="20">
        <v>0.4</v>
      </c>
      <c r="E23" s="20">
        <v>3.9</v>
      </c>
      <c r="F23" s="35">
        <v>2369.3000000000002</v>
      </c>
    </row>
    <row r="24" spans="1:6" x14ac:dyDescent="0.35">
      <c r="A24" s="24">
        <v>2014</v>
      </c>
      <c r="B24" s="20">
        <v>21.4</v>
      </c>
      <c r="C24" s="20">
        <v>1.5</v>
      </c>
      <c r="D24" s="20">
        <v>0.4</v>
      </c>
      <c r="E24" s="20">
        <v>4.2</v>
      </c>
      <c r="F24" s="35">
        <v>2394.1999999999998</v>
      </c>
    </row>
    <row r="25" spans="1:6" x14ac:dyDescent="0.35">
      <c r="A25" s="24">
        <v>2015</v>
      </c>
      <c r="B25" s="20">
        <v>21.6</v>
      </c>
      <c r="C25" s="20">
        <v>1.5</v>
      </c>
      <c r="D25" s="20">
        <v>0.4</v>
      </c>
      <c r="E25" s="20">
        <v>4.4000000000000004</v>
      </c>
      <c r="F25" s="35">
        <v>2433.1</v>
      </c>
    </row>
    <row r="26" spans="1:6" x14ac:dyDescent="0.35">
      <c r="A26" s="24">
        <v>2016</v>
      </c>
      <c r="B26" s="20">
        <v>22</v>
      </c>
      <c r="C26" s="20">
        <v>1.6</v>
      </c>
      <c r="D26" s="20">
        <v>0.3</v>
      </c>
      <c r="E26" s="20">
        <v>4.7</v>
      </c>
      <c r="F26" s="35">
        <v>2462.4</v>
      </c>
    </row>
    <row r="27" spans="1:6" x14ac:dyDescent="0.35">
      <c r="A27" s="24">
        <v>2017</v>
      </c>
      <c r="B27" s="20">
        <v>22.5</v>
      </c>
      <c r="C27" s="20">
        <v>1.6</v>
      </c>
      <c r="D27" s="20">
        <v>0.4</v>
      </c>
      <c r="E27" s="20">
        <v>4.5</v>
      </c>
      <c r="F27" s="35">
        <v>2486</v>
      </c>
    </row>
    <row r="28" spans="1:6" x14ac:dyDescent="0.35">
      <c r="A28" s="24">
        <v>2018</v>
      </c>
      <c r="B28" s="20">
        <v>22.6</v>
      </c>
      <c r="C28" s="20">
        <v>1.6</v>
      </c>
      <c r="D28" s="20">
        <v>0.3</v>
      </c>
      <c r="E28" s="20">
        <v>5</v>
      </c>
      <c r="F28" s="35">
        <v>2524.5</v>
      </c>
    </row>
    <row r="29" spans="1:6" x14ac:dyDescent="0.35">
      <c r="A29" s="24">
        <v>2019</v>
      </c>
      <c r="B29" s="20">
        <v>22.8</v>
      </c>
      <c r="C29" s="20">
        <v>1.6</v>
      </c>
      <c r="D29" s="20">
        <v>0.4</v>
      </c>
      <c r="E29" s="20">
        <v>5</v>
      </c>
      <c r="F29" s="35">
        <v>2519.8000000000002</v>
      </c>
    </row>
  </sheetData>
  <hyperlinks>
    <hyperlink ref="A1" location="Overview!A1" display="Back to contents" xr:uid="{D7AC2CF0-3B81-4ABE-ACD7-CBD021E48E06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D14F0-7C57-47B2-852C-F238DDBAF110}">
  <dimension ref="A1:L72"/>
  <sheetViews>
    <sheetView showGridLines="0" zoomScaleNormal="100" workbookViewId="0"/>
  </sheetViews>
  <sheetFormatPr defaultColWidth="8.81640625" defaultRowHeight="15.5" x14ac:dyDescent="0.35"/>
  <cols>
    <col min="1" max="1" width="16.7265625" style="20" customWidth="1"/>
    <col min="2" max="2" width="10.81640625" style="20" bestFit="1" customWidth="1"/>
    <col min="3" max="4" width="11.81640625" style="20" bestFit="1" customWidth="1"/>
    <col min="5" max="5" width="10.6328125" style="20" bestFit="1" customWidth="1"/>
    <col min="6" max="6" width="11.81640625" style="20" bestFit="1" customWidth="1"/>
    <col min="7" max="7" width="8.81640625" style="20"/>
    <col min="8" max="10" width="11.81640625" style="20" bestFit="1" customWidth="1"/>
    <col min="11" max="11" width="9.453125" style="20" bestFit="1" customWidth="1"/>
    <col min="12" max="12" width="11.81640625" style="20" bestFit="1" customWidth="1"/>
    <col min="13" max="16384" width="8.81640625" style="20"/>
  </cols>
  <sheetData>
    <row r="1" spans="1:12" x14ac:dyDescent="0.35">
      <c r="A1" s="19" t="s">
        <v>276</v>
      </c>
    </row>
    <row r="2" spans="1:12" x14ac:dyDescent="0.35">
      <c r="A2" s="24"/>
      <c r="B2" s="62" t="s">
        <v>128</v>
      </c>
      <c r="C2" s="62"/>
      <c r="D2" s="62"/>
      <c r="E2" s="62"/>
      <c r="F2" s="24"/>
      <c r="G2" s="24"/>
      <c r="H2" s="62" t="s">
        <v>129</v>
      </c>
      <c r="I2" s="62"/>
      <c r="J2" s="62"/>
    </row>
    <row r="3" spans="1:12" x14ac:dyDescent="0.35">
      <c r="A3" s="24"/>
      <c r="B3" s="24"/>
      <c r="C3" s="24"/>
      <c r="D3" s="24"/>
      <c r="E3" s="24"/>
      <c r="F3" s="24" t="s">
        <v>130</v>
      </c>
      <c r="G3" s="24"/>
      <c r="H3" s="24"/>
      <c r="I3" s="24"/>
      <c r="J3" s="24"/>
      <c r="K3" s="24"/>
      <c r="L3" s="24" t="s">
        <v>130</v>
      </c>
    </row>
    <row r="4" spans="1:12" x14ac:dyDescent="0.35">
      <c r="A4" s="24" t="s">
        <v>94</v>
      </c>
      <c r="B4" s="24" t="s">
        <v>76</v>
      </c>
      <c r="C4" s="24" t="s">
        <v>75</v>
      </c>
      <c r="D4" s="24" t="s">
        <v>131</v>
      </c>
      <c r="E4" s="24" t="s">
        <v>277</v>
      </c>
      <c r="F4" s="24" t="s">
        <v>132</v>
      </c>
      <c r="G4" s="24"/>
      <c r="H4" s="24" t="s">
        <v>76</v>
      </c>
      <c r="I4" s="24" t="s">
        <v>75</v>
      </c>
      <c r="J4" s="24" t="s">
        <v>131</v>
      </c>
      <c r="K4" s="24" t="s">
        <v>277</v>
      </c>
      <c r="L4" s="24" t="s">
        <v>132</v>
      </c>
    </row>
    <row r="5" spans="1:12" x14ac:dyDescent="0.35">
      <c r="A5" s="24">
        <v>1953</v>
      </c>
      <c r="B5" s="35">
        <v>32</v>
      </c>
      <c r="C5" s="35">
        <v>37</v>
      </c>
      <c r="D5" s="35">
        <v>20</v>
      </c>
      <c r="E5" s="35" t="s">
        <v>133</v>
      </c>
      <c r="F5" s="35">
        <v>89</v>
      </c>
      <c r="G5" s="35"/>
      <c r="H5" s="35">
        <v>889</v>
      </c>
      <c r="I5" s="35">
        <v>294</v>
      </c>
      <c r="J5" s="35">
        <v>52</v>
      </c>
      <c r="K5" s="35">
        <v>2</v>
      </c>
      <c r="L5" s="35">
        <v>1237</v>
      </c>
    </row>
    <row r="6" spans="1:12" x14ac:dyDescent="0.35">
      <c r="A6" s="24">
        <v>1954</v>
      </c>
      <c r="B6" s="35">
        <v>35</v>
      </c>
      <c r="C6" s="35">
        <v>36</v>
      </c>
      <c r="D6" s="35">
        <v>20</v>
      </c>
      <c r="E6" s="35" t="s">
        <v>133</v>
      </c>
      <c r="F6" s="35">
        <v>91</v>
      </c>
      <c r="G6" s="35"/>
      <c r="H6" s="35">
        <v>940</v>
      </c>
      <c r="I6" s="35">
        <v>288</v>
      </c>
      <c r="J6" s="35">
        <v>52</v>
      </c>
      <c r="K6" s="35">
        <v>2</v>
      </c>
      <c r="L6" s="35">
        <v>1282</v>
      </c>
    </row>
    <row r="7" spans="1:12" x14ac:dyDescent="0.35">
      <c r="A7" s="24">
        <v>1955</v>
      </c>
      <c r="B7" s="35">
        <v>38</v>
      </c>
      <c r="C7" s="35">
        <v>35</v>
      </c>
      <c r="D7" s="35">
        <v>20</v>
      </c>
      <c r="E7" s="35" t="s">
        <v>133</v>
      </c>
      <c r="F7" s="35">
        <v>93</v>
      </c>
      <c r="G7" s="35"/>
      <c r="H7" s="35">
        <v>1013</v>
      </c>
      <c r="I7" s="35">
        <v>279</v>
      </c>
      <c r="J7" s="35">
        <v>50</v>
      </c>
      <c r="K7" s="35">
        <v>2</v>
      </c>
      <c r="L7" s="35">
        <v>1344</v>
      </c>
    </row>
    <row r="8" spans="1:12" x14ac:dyDescent="0.35">
      <c r="A8" s="24">
        <v>1956</v>
      </c>
      <c r="B8" s="35">
        <v>38</v>
      </c>
      <c r="C8" s="35">
        <v>35</v>
      </c>
      <c r="D8" s="35">
        <v>22</v>
      </c>
      <c r="E8" s="35" t="s">
        <v>133</v>
      </c>
      <c r="F8" s="35">
        <v>95</v>
      </c>
      <c r="G8" s="35"/>
      <c r="H8" s="35">
        <v>1009</v>
      </c>
      <c r="I8" s="35">
        <v>281</v>
      </c>
      <c r="J8" s="35">
        <v>55</v>
      </c>
      <c r="K8" s="35">
        <v>2</v>
      </c>
      <c r="L8" s="35">
        <v>1347</v>
      </c>
    </row>
    <row r="9" spans="1:12" x14ac:dyDescent="0.35">
      <c r="A9" s="24">
        <v>1957</v>
      </c>
      <c r="B9" s="35">
        <v>37</v>
      </c>
      <c r="C9" s="35">
        <v>34</v>
      </c>
      <c r="D9" s="35">
        <v>21</v>
      </c>
      <c r="E9" s="35" t="s">
        <v>133</v>
      </c>
      <c r="F9" s="35">
        <v>92</v>
      </c>
      <c r="G9" s="35"/>
      <c r="H9" s="35">
        <v>985</v>
      </c>
      <c r="I9" s="35">
        <v>279</v>
      </c>
      <c r="J9" s="35">
        <v>55</v>
      </c>
      <c r="K9" s="35">
        <v>2</v>
      </c>
      <c r="L9" s="35">
        <v>1321</v>
      </c>
    </row>
    <row r="10" spans="1:12" x14ac:dyDescent="0.35">
      <c r="A10" s="24">
        <v>1958</v>
      </c>
      <c r="B10" s="35">
        <v>41</v>
      </c>
      <c r="C10" s="35">
        <v>30</v>
      </c>
      <c r="D10" s="35">
        <v>21</v>
      </c>
      <c r="E10" s="35" t="s">
        <v>133</v>
      </c>
      <c r="F10" s="35">
        <v>92</v>
      </c>
      <c r="G10" s="35"/>
      <c r="H10" s="35">
        <v>1078</v>
      </c>
      <c r="I10" s="35">
        <v>247</v>
      </c>
      <c r="J10" s="35">
        <v>53</v>
      </c>
      <c r="K10" s="35">
        <v>2</v>
      </c>
      <c r="L10" s="35">
        <v>1380</v>
      </c>
    </row>
    <row r="11" spans="1:12" x14ac:dyDescent="0.35">
      <c r="A11" s="24">
        <v>1959</v>
      </c>
      <c r="B11" s="35">
        <v>46</v>
      </c>
      <c r="C11" s="35">
        <v>29</v>
      </c>
      <c r="D11" s="35">
        <v>21</v>
      </c>
      <c r="E11" s="35" t="s">
        <v>133</v>
      </c>
      <c r="F11" s="35">
        <v>96</v>
      </c>
      <c r="G11" s="35"/>
      <c r="H11" s="35">
        <v>1164</v>
      </c>
      <c r="I11" s="35">
        <v>238</v>
      </c>
      <c r="J11" s="35">
        <v>53</v>
      </c>
      <c r="K11" s="35">
        <v>3</v>
      </c>
      <c r="L11" s="35">
        <v>1458</v>
      </c>
    </row>
    <row r="12" spans="1:12" x14ac:dyDescent="0.35">
      <c r="A12" s="24">
        <v>1960</v>
      </c>
      <c r="B12" s="35">
        <v>49</v>
      </c>
      <c r="C12" s="35">
        <v>30</v>
      </c>
      <c r="D12" s="35">
        <v>20</v>
      </c>
      <c r="E12" s="35" t="s">
        <v>133</v>
      </c>
      <c r="F12" s="35">
        <v>99</v>
      </c>
      <c r="G12" s="35"/>
      <c r="H12" s="35">
        <v>1211</v>
      </c>
      <c r="I12" s="35">
        <v>252</v>
      </c>
      <c r="J12" s="35">
        <v>54</v>
      </c>
      <c r="K12" s="35">
        <v>4</v>
      </c>
      <c r="L12" s="35">
        <v>1521</v>
      </c>
    </row>
    <row r="13" spans="1:12" x14ac:dyDescent="0.35">
      <c r="A13" s="24">
        <v>1961</v>
      </c>
      <c r="B13" s="35">
        <v>53</v>
      </c>
      <c r="C13" s="35">
        <v>29</v>
      </c>
      <c r="D13" s="35">
        <v>22</v>
      </c>
      <c r="E13" s="35">
        <v>1</v>
      </c>
      <c r="F13" s="35">
        <v>105</v>
      </c>
      <c r="G13" s="35"/>
      <c r="H13" s="35">
        <v>1260</v>
      </c>
      <c r="I13" s="35">
        <v>242</v>
      </c>
      <c r="J13" s="35">
        <v>56</v>
      </c>
      <c r="K13" s="35">
        <v>6</v>
      </c>
      <c r="L13" s="35">
        <v>1564</v>
      </c>
    </row>
    <row r="14" spans="1:12" x14ac:dyDescent="0.35">
      <c r="A14" s="24">
        <v>1962</v>
      </c>
      <c r="B14" s="35">
        <v>55</v>
      </c>
      <c r="C14" s="35">
        <v>26</v>
      </c>
      <c r="D14" s="35">
        <v>24</v>
      </c>
      <c r="E14" s="35">
        <v>1</v>
      </c>
      <c r="F14" s="35">
        <v>106</v>
      </c>
      <c r="G14" s="35"/>
      <c r="H14" s="35">
        <v>1268</v>
      </c>
      <c r="I14" s="35">
        <v>232</v>
      </c>
      <c r="J14" s="35">
        <v>58</v>
      </c>
      <c r="K14" s="35">
        <v>7</v>
      </c>
      <c r="L14" s="35">
        <v>1565</v>
      </c>
    </row>
    <row r="15" spans="1:12" x14ac:dyDescent="0.35">
      <c r="A15" s="24">
        <v>1963</v>
      </c>
      <c r="B15" s="35">
        <v>57</v>
      </c>
      <c r="C15" s="35">
        <v>25</v>
      </c>
      <c r="D15" s="35">
        <v>25</v>
      </c>
      <c r="E15" s="35">
        <v>1</v>
      </c>
      <c r="F15" s="35">
        <v>108</v>
      </c>
      <c r="G15" s="35"/>
      <c r="H15" s="35">
        <v>1407</v>
      </c>
      <c r="I15" s="35">
        <v>239</v>
      </c>
      <c r="J15" s="35">
        <v>60</v>
      </c>
      <c r="K15" s="35">
        <v>15</v>
      </c>
      <c r="L15" s="35">
        <v>1721</v>
      </c>
    </row>
    <row r="16" spans="1:12" x14ac:dyDescent="0.35">
      <c r="A16" s="24">
        <v>1964</v>
      </c>
      <c r="B16" s="35">
        <v>66</v>
      </c>
      <c r="C16" s="35">
        <v>26</v>
      </c>
      <c r="D16" s="35">
        <v>25</v>
      </c>
      <c r="E16" s="35">
        <v>1</v>
      </c>
      <c r="F16" s="35">
        <v>118</v>
      </c>
      <c r="G16" s="35"/>
      <c r="H16" s="35">
        <v>1560</v>
      </c>
      <c r="I16" s="35">
        <v>243</v>
      </c>
      <c r="J16" s="35">
        <v>61</v>
      </c>
      <c r="K16" s="35">
        <v>18</v>
      </c>
      <c r="L16" s="35">
        <v>1882</v>
      </c>
    </row>
    <row r="17" spans="1:12" x14ac:dyDescent="0.35">
      <c r="A17" s="24">
        <v>1965</v>
      </c>
      <c r="B17" s="35">
        <v>69</v>
      </c>
      <c r="C17" s="35">
        <v>25</v>
      </c>
      <c r="D17" s="35">
        <v>25</v>
      </c>
      <c r="E17" s="35">
        <v>1</v>
      </c>
      <c r="F17" s="35">
        <v>120</v>
      </c>
      <c r="G17" s="35"/>
      <c r="H17" s="35">
        <v>1590</v>
      </c>
      <c r="I17" s="35">
        <v>232</v>
      </c>
      <c r="J17" s="35">
        <v>62</v>
      </c>
      <c r="K17" s="35">
        <v>26</v>
      </c>
      <c r="L17" s="35">
        <v>1910</v>
      </c>
    </row>
    <row r="18" spans="1:12" x14ac:dyDescent="0.35">
      <c r="A18" s="24">
        <v>1966</v>
      </c>
      <c r="B18" s="35">
        <v>73</v>
      </c>
      <c r="C18" s="35">
        <v>24</v>
      </c>
      <c r="D18" s="35">
        <v>26</v>
      </c>
      <c r="E18" s="35">
        <v>2</v>
      </c>
      <c r="F18" s="35">
        <v>125</v>
      </c>
      <c r="G18" s="35"/>
      <c r="H18" s="35">
        <v>1641</v>
      </c>
      <c r="I18" s="35">
        <v>217</v>
      </c>
      <c r="J18" s="35">
        <v>61</v>
      </c>
      <c r="K18" s="35">
        <v>31</v>
      </c>
      <c r="L18" s="35">
        <v>1950</v>
      </c>
    </row>
    <row r="19" spans="1:12" x14ac:dyDescent="0.35">
      <c r="A19" s="24">
        <v>1967</v>
      </c>
      <c r="B19" s="35">
        <v>75</v>
      </c>
      <c r="C19" s="35">
        <v>21</v>
      </c>
      <c r="D19" s="35">
        <v>25</v>
      </c>
      <c r="E19" s="35">
        <v>2</v>
      </c>
      <c r="F19" s="35">
        <v>123</v>
      </c>
      <c r="G19" s="35"/>
      <c r="H19" s="35">
        <v>1651</v>
      </c>
      <c r="I19" s="35">
        <v>204</v>
      </c>
      <c r="J19" s="35">
        <v>57</v>
      </c>
      <c r="K19" s="35">
        <v>32</v>
      </c>
      <c r="L19" s="35">
        <v>1944</v>
      </c>
    </row>
    <row r="20" spans="1:12" x14ac:dyDescent="0.35">
      <c r="A20" s="24">
        <v>1968</v>
      </c>
      <c r="B20" s="35">
        <v>79</v>
      </c>
      <c r="C20" s="35">
        <v>23</v>
      </c>
      <c r="D20" s="35">
        <v>25</v>
      </c>
      <c r="E20" s="35">
        <v>2</v>
      </c>
      <c r="F20" s="35">
        <v>129</v>
      </c>
      <c r="G20" s="35"/>
      <c r="H20" s="35">
        <v>1707</v>
      </c>
      <c r="I20" s="35">
        <v>211</v>
      </c>
      <c r="J20" s="35">
        <v>59</v>
      </c>
      <c r="K20" s="35">
        <v>32</v>
      </c>
      <c r="L20" s="35">
        <v>2009</v>
      </c>
    </row>
    <row r="21" spans="1:12" x14ac:dyDescent="0.35">
      <c r="A21" s="24">
        <v>1969</v>
      </c>
      <c r="B21" s="35">
        <v>83</v>
      </c>
      <c r="C21" s="35">
        <v>23</v>
      </c>
      <c r="D21" s="35">
        <v>24</v>
      </c>
      <c r="E21" s="35">
        <v>3</v>
      </c>
      <c r="F21" s="35">
        <v>133</v>
      </c>
      <c r="G21" s="35"/>
      <c r="H21" s="35">
        <v>1658</v>
      </c>
      <c r="I21" s="35">
        <v>211</v>
      </c>
      <c r="J21" s="35">
        <v>59</v>
      </c>
      <c r="K21" s="35">
        <v>36</v>
      </c>
      <c r="L21" s="35">
        <v>1964</v>
      </c>
    </row>
    <row r="22" spans="1:12" x14ac:dyDescent="0.35">
      <c r="A22" s="24">
        <v>1970</v>
      </c>
      <c r="B22" s="35">
        <v>85</v>
      </c>
      <c r="C22" s="35">
        <v>25</v>
      </c>
      <c r="D22" s="35">
        <v>23</v>
      </c>
      <c r="E22" s="35">
        <v>3</v>
      </c>
      <c r="F22" s="35">
        <v>136</v>
      </c>
      <c r="G22" s="35"/>
      <c r="H22" s="35">
        <v>1610</v>
      </c>
      <c r="I22" s="35">
        <v>209</v>
      </c>
      <c r="J22" s="35">
        <v>57</v>
      </c>
      <c r="K22" s="35">
        <v>39</v>
      </c>
      <c r="L22" s="35">
        <v>1915</v>
      </c>
    </row>
    <row r="23" spans="1:12" x14ac:dyDescent="0.35">
      <c r="A23" s="24">
        <v>1971</v>
      </c>
      <c r="B23" s="35">
        <v>86</v>
      </c>
      <c r="C23" s="35">
        <v>22</v>
      </c>
      <c r="D23" s="35">
        <v>22</v>
      </c>
      <c r="E23" s="35">
        <v>4</v>
      </c>
      <c r="F23" s="35">
        <v>134</v>
      </c>
      <c r="G23" s="35"/>
      <c r="H23" s="35">
        <v>1582</v>
      </c>
      <c r="I23" s="35">
        <v>198</v>
      </c>
      <c r="J23" s="35">
        <v>52</v>
      </c>
      <c r="K23" s="35">
        <v>49</v>
      </c>
      <c r="L23" s="35">
        <v>1881</v>
      </c>
    </row>
    <row r="24" spans="1:12" x14ac:dyDescent="0.35">
      <c r="A24" s="24">
        <v>1972</v>
      </c>
      <c r="B24" s="35">
        <v>88</v>
      </c>
      <c r="C24" s="35">
        <v>21</v>
      </c>
      <c r="D24" s="35">
        <v>29</v>
      </c>
      <c r="E24" s="35">
        <v>4</v>
      </c>
      <c r="F24" s="35">
        <v>142</v>
      </c>
      <c r="G24" s="35"/>
      <c r="H24" s="35">
        <v>1629</v>
      </c>
      <c r="I24" s="35">
        <v>177</v>
      </c>
      <c r="J24" s="35">
        <v>117</v>
      </c>
      <c r="K24" s="35">
        <v>45</v>
      </c>
      <c r="L24" s="35">
        <v>1968</v>
      </c>
    </row>
    <row r="25" spans="1:12" x14ac:dyDescent="0.35">
      <c r="A25" s="24">
        <v>1973</v>
      </c>
      <c r="B25" s="35">
        <v>90</v>
      </c>
      <c r="C25" s="35">
        <v>23</v>
      </c>
      <c r="D25" s="35">
        <v>31</v>
      </c>
      <c r="E25" s="35">
        <v>5</v>
      </c>
      <c r="F25" s="35">
        <v>149</v>
      </c>
      <c r="G25" s="35"/>
      <c r="H25" s="35">
        <v>1660</v>
      </c>
      <c r="I25" s="35">
        <v>196</v>
      </c>
      <c r="J25" s="35">
        <v>122</v>
      </c>
      <c r="K25" s="35">
        <v>50</v>
      </c>
      <c r="L25" s="35">
        <v>2028</v>
      </c>
    </row>
    <row r="26" spans="1:12" x14ac:dyDescent="0.35">
      <c r="A26" s="24">
        <v>1974</v>
      </c>
      <c r="B26" s="35">
        <v>90</v>
      </c>
      <c r="C26" s="35">
        <v>22</v>
      </c>
      <c r="D26" s="35">
        <v>31</v>
      </c>
      <c r="E26" s="35">
        <v>5</v>
      </c>
      <c r="F26" s="35">
        <v>148</v>
      </c>
      <c r="G26" s="35"/>
      <c r="H26" s="35">
        <v>1537</v>
      </c>
      <c r="I26" s="35">
        <v>176</v>
      </c>
      <c r="J26" s="35">
        <v>117</v>
      </c>
      <c r="K26" s="35">
        <v>50</v>
      </c>
      <c r="L26" s="35">
        <v>1880</v>
      </c>
    </row>
    <row r="27" spans="1:12" x14ac:dyDescent="0.35">
      <c r="A27" s="24">
        <v>1975</v>
      </c>
      <c r="B27" s="35">
        <v>92</v>
      </c>
      <c r="C27" s="35">
        <v>21</v>
      </c>
      <c r="D27" s="35">
        <v>28</v>
      </c>
      <c r="E27" s="35">
        <v>6</v>
      </c>
      <c r="F27" s="35">
        <v>147</v>
      </c>
      <c r="G27" s="35"/>
      <c r="H27" s="35">
        <v>1511</v>
      </c>
      <c r="I27" s="35">
        <v>175</v>
      </c>
      <c r="J27" s="35">
        <v>108</v>
      </c>
      <c r="K27" s="35">
        <v>52</v>
      </c>
      <c r="L27" s="35">
        <v>1846</v>
      </c>
    </row>
    <row r="28" spans="1:12" x14ac:dyDescent="0.35">
      <c r="A28" s="24">
        <v>1976</v>
      </c>
      <c r="B28" s="35">
        <v>96</v>
      </c>
      <c r="C28" s="35">
        <v>21</v>
      </c>
      <c r="D28" s="35">
        <v>30</v>
      </c>
      <c r="E28" s="35">
        <v>6</v>
      </c>
      <c r="F28" s="35">
        <v>153</v>
      </c>
      <c r="G28" s="35"/>
      <c r="H28" s="35">
        <v>1515</v>
      </c>
      <c r="I28" s="35">
        <v>176</v>
      </c>
      <c r="J28" s="35">
        <v>113</v>
      </c>
      <c r="K28" s="35">
        <v>53</v>
      </c>
      <c r="L28" s="35">
        <v>1857</v>
      </c>
    </row>
    <row r="29" spans="1:12" x14ac:dyDescent="0.35">
      <c r="A29" s="24">
        <v>1977</v>
      </c>
      <c r="B29" s="35">
        <v>98</v>
      </c>
      <c r="C29" s="35">
        <v>20</v>
      </c>
      <c r="D29" s="35">
        <v>41</v>
      </c>
      <c r="E29" s="35">
        <v>9</v>
      </c>
      <c r="F29" s="35">
        <v>168</v>
      </c>
      <c r="G29" s="35"/>
      <c r="H29" s="35">
        <v>1429</v>
      </c>
      <c r="I29" s="35">
        <v>171</v>
      </c>
      <c r="J29" s="35">
        <v>122</v>
      </c>
      <c r="K29" s="35">
        <v>75</v>
      </c>
      <c r="L29" s="35">
        <v>1797</v>
      </c>
    </row>
    <row r="30" spans="1:12" x14ac:dyDescent="0.35">
      <c r="A30" s="24">
        <v>1978</v>
      </c>
      <c r="B30" s="35">
        <v>100</v>
      </c>
      <c r="C30" s="35">
        <v>20</v>
      </c>
      <c r="D30" s="35">
        <v>48</v>
      </c>
      <c r="E30" s="35">
        <v>10</v>
      </c>
      <c r="F30" s="35">
        <v>178</v>
      </c>
      <c r="G30" s="35"/>
      <c r="H30" s="35">
        <v>1503</v>
      </c>
      <c r="I30" s="35">
        <v>171</v>
      </c>
      <c r="J30" s="35">
        <v>133</v>
      </c>
      <c r="K30" s="35">
        <v>83</v>
      </c>
      <c r="L30" s="35">
        <v>1890</v>
      </c>
    </row>
    <row r="31" spans="1:12" x14ac:dyDescent="0.35">
      <c r="A31" s="24">
        <v>1979</v>
      </c>
      <c r="B31" s="35">
        <v>103</v>
      </c>
      <c r="C31" s="35">
        <v>20</v>
      </c>
      <c r="D31" s="35">
        <v>56</v>
      </c>
      <c r="E31" s="35">
        <v>10</v>
      </c>
      <c r="F31" s="35">
        <v>189</v>
      </c>
      <c r="G31" s="35"/>
      <c r="H31" s="35">
        <v>1499</v>
      </c>
      <c r="I31" s="35">
        <v>169</v>
      </c>
      <c r="J31" s="35">
        <v>140</v>
      </c>
      <c r="K31" s="35">
        <v>85</v>
      </c>
      <c r="L31" s="35">
        <v>1893</v>
      </c>
    </row>
    <row r="32" spans="1:12" x14ac:dyDescent="0.35">
      <c r="A32" s="24">
        <v>1980</v>
      </c>
      <c r="B32" s="35">
        <v>93</v>
      </c>
      <c r="C32" s="35">
        <v>18</v>
      </c>
      <c r="D32" s="35">
        <v>54</v>
      </c>
      <c r="E32" s="35">
        <v>10</v>
      </c>
      <c r="F32" s="35">
        <v>175</v>
      </c>
      <c r="G32" s="35"/>
      <c r="H32" s="35">
        <v>1395</v>
      </c>
      <c r="I32" s="35">
        <v>154</v>
      </c>
      <c r="J32" s="35">
        <v>137</v>
      </c>
      <c r="K32" s="35">
        <v>83</v>
      </c>
      <c r="L32" s="35">
        <v>1769</v>
      </c>
    </row>
    <row r="33" spans="1:12" x14ac:dyDescent="0.35">
      <c r="A33" s="24">
        <v>1981</v>
      </c>
      <c r="B33" s="35">
        <v>94</v>
      </c>
      <c r="C33" s="35">
        <v>18</v>
      </c>
      <c r="D33" s="35">
        <v>53</v>
      </c>
      <c r="E33" s="35">
        <v>9</v>
      </c>
      <c r="F33" s="35">
        <v>174</v>
      </c>
      <c r="G33" s="35"/>
      <c r="H33" s="35">
        <v>1299</v>
      </c>
      <c r="I33" s="35">
        <v>154</v>
      </c>
      <c r="J33" s="35">
        <v>129</v>
      </c>
      <c r="K33" s="35">
        <v>75</v>
      </c>
      <c r="L33" s="35">
        <v>1657</v>
      </c>
    </row>
    <row r="34" spans="1:12" x14ac:dyDescent="0.35">
      <c r="A34" s="24">
        <v>1982</v>
      </c>
      <c r="B34" s="35">
        <v>95</v>
      </c>
      <c r="C34" s="35">
        <v>16.600000000000001</v>
      </c>
      <c r="D34" s="35">
        <v>59</v>
      </c>
      <c r="E34" s="35">
        <v>10</v>
      </c>
      <c r="F34" s="35">
        <v>179</v>
      </c>
      <c r="G34" s="35"/>
      <c r="H34" s="35">
        <v>1389</v>
      </c>
      <c r="I34" s="35">
        <v>145.69999999999999</v>
      </c>
      <c r="J34" s="35">
        <v>137</v>
      </c>
      <c r="K34" s="35">
        <v>78</v>
      </c>
      <c r="L34" s="35">
        <v>1750</v>
      </c>
    </row>
    <row r="35" spans="1:12" x14ac:dyDescent="0.35">
      <c r="A35" s="24">
        <v>1983</v>
      </c>
      <c r="B35" s="35">
        <v>96</v>
      </c>
      <c r="C35" s="35">
        <v>16.8</v>
      </c>
      <c r="D35" s="35">
        <v>60</v>
      </c>
      <c r="E35" s="35">
        <v>10</v>
      </c>
      <c r="F35" s="35">
        <v>183</v>
      </c>
      <c r="G35" s="35"/>
      <c r="H35" s="35">
        <v>1358</v>
      </c>
      <c r="I35" s="35">
        <v>139</v>
      </c>
      <c r="J35" s="35">
        <v>143</v>
      </c>
      <c r="K35" s="35">
        <v>82</v>
      </c>
      <c r="L35" s="35">
        <v>1722</v>
      </c>
    </row>
    <row r="36" spans="1:12" x14ac:dyDescent="0.35">
      <c r="A36" s="24">
        <v>1984</v>
      </c>
      <c r="B36" s="35">
        <v>100</v>
      </c>
      <c r="C36" s="35">
        <v>11.8</v>
      </c>
      <c r="D36" s="35">
        <v>60</v>
      </c>
      <c r="E36" s="35">
        <v>10</v>
      </c>
      <c r="F36" s="35">
        <v>183</v>
      </c>
      <c r="G36" s="35"/>
      <c r="H36" s="35">
        <v>1400</v>
      </c>
      <c r="I36" s="35">
        <v>65.2</v>
      </c>
      <c r="J36" s="35">
        <v>140</v>
      </c>
      <c r="K36" s="35">
        <v>88</v>
      </c>
      <c r="L36" s="35">
        <v>1693</v>
      </c>
    </row>
    <row r="37" spans="1:12" x14ac:dyDescent="0.35">
      <c r="A37" s="24">
        <v>1985</v>
      </c>
      <c r="B37" s="35">
        <v>103</v>
      </c>
      <c r="C37" s="35">
        <v>16</v>
      </c>
      <c r="D37" s="35">
        <v>58</v>
      </c>
      <c r="E37" s="35">
        <v>11</v>
      </c>
      <c r="F37" s="35">
        <v>187</v>
      </c>
      <c r="G37" s="35"/>
      <c r="H37" s="35">
        <v>1452</v>
      </c>
      <c r="I37" s="35">
        <v>139.69999999999999</v>
      </c>
      <c r="J37" s="35">
        <v>142</v>
      </c>
      <c r="K37" s="35">
        <v>89</v>
      </c>
      <c r="L37" s="35">
        <v>1823</v>
      </c>
    </row>
    <row r="38" spans="1:12" x14ac:dyDescent="0.35">
      <c r="A38" s="24">
        <v>1986</v>
      </c>
      <c r="B38" s="35">
        <v>105</v>
      </c>
      <c r="C38" s="35">
        <v>16.600000000000001</v>
      </c>
      <c r="D38" s="35">
        <v>55</v>
      </c>
      <c r="E38" s="35">
        <v>10</v>
      </c>
      <c r="F38" s="35">
        <v>187</v>
      </c>
      <c r="G38" s="35"/>
      <c r="H38" s="35">
        <v>1473</v>
      </c>
      <c r="I38" s="35">
        <v>138.4</v>
      </c>
      <c r="J38" s="35">
        <v>144</v>
      </c>
      <c r="K38" s="35">
        <v>79</v>
      </c>
      <c r="L38" s="35">
        <v>1834</v>
      </c>
    </row>
    <row r="39" spans="1:12" x14ac:dyDescent="0.35">
      <c r="A39" s="24">
        <v>1987</v>
      </c>
      <c r="B39" s="35">
        <v>113</v>
      </c>
      <c r="C39" s="35">
        <v>17.5</v>
      </c>
      <c r="D39" s="35">
        <v>54</v>
      </c>
      <c r="E39" s="35">
        <v>11</v>
      </c>
      <c r="F39" s="35">
        <v>195</v>
      </c>
      <c r="G39" s="35"/>
      <c r="H39" s="35">
        <v>1542</v>
      </c>
      <c r="I39" s="35">
        <v>144.4</v>
      </c>
      <c r="J39" s="35">
        <v>142</v>
      </c>
      <c r="K39" s="35">
        <v>83</v>
      </c>
      <c r="L39" s="35">
        <v>1911</v>
      </c>
    </row>
    <row r="40" spans="1:12" x14ac:dyDescent="0.35">
      <c r="A40" s="24">
        <v>1988</v>
      </c>
      <c r="B40" s="35">
        <v>130</v>
      </c>
      <c r="C40" s="35">
        <v>18.100000000000001</v>
      </c>
      <c r="D40" s="35">
        <v>59</v>
      </c>
      <c r="E40" s="35">
        <v>11</v>
      </c>
      <c r="F40" s="35">
        <v>219</v>
      </c>
      <c r="G40" s="35"/>
      <c r="H40" s="35">
        <v>1758</v>
      </c>
      <c r="I40" s="35">
        <v>149.5</v>
      </c>
      <c r="J40" s="35">
        <v>156</v>
      </c>
      <c r="K40" s="35">
        <v>99</v>
      </c>
      <c r="L40" s="35">
        <v>2163</v>
      </c>
    </row>
    <row r="41" spans="1:12" x14ac:dyDescent="0.35">
      <c r="A41" s="24">
        <v>1989</v>
      </c>
      <c r="B41" s="35">
        <v>138</v>
      </c>
      <c r="C41" s="35">
        <v>16.7</v>
      </c>
      <c r="D41" s="35">
        <v>58</v>
      </c>
      <c r="E41" s="35">
        <v>10</v>
      </c>
      <c r="F41" s="35">
        <v>222</v>
      </c>
      <c r="G41" s="35"/>
      <c r="H41" s="35">
        <v>1812</v>
      </c>
      <c r="I41" s="35">
        <v>143.1</v>
      </c>
      <c r="J41" s="35">
        <v>155</v>
      </c>
      <c r="K41" s="35">
        <v>93</v>
      </c>
      <c r="L41" s="35">
        <v>2203</v>
      </c>
    </row>
    <row r="42" spans="1:12" x14ac:dyDescent="0.35">
      <c r="A42" s="24">
        <v>1990</v>
      </c>
      <c r="B42" s="35">
        <v>130.6</v>
      </c>
      <c r="C42" s="35">
        <v>16</v>
      </c>
      <c r="D42" s="35">
        <v>56</v>
      </c>
      <c r="E42" s="35">
        <v>11</v>
      </c>
      <c r="F42" s="35">
        <v>213.6</v>
      </c>
      <c r="G42" s="35"/>
      <c r="H42" s="35">
        <v>1645</v>
      </c>
      <c r="I42" s="35">
        <v>138.19999999999999</v>
      </c>
      <c r="J42" s="35">
        <v>152</v>
      </c>
      <c r="K42" s="35">
        <v>121</v>
      </c>
      <c r="L42" s="35">
        <v>2056.1999999999998</v>
      </c>
    </row>
    <row r="43" spans="1:12" x14ac:dyDescent="0.35">
      <c r="A43" s="24">
        <v>1991</v>
      </c>
      <c r="B43" s="35">
        <v>124.592</v>
      </c>
      <c r="C43" s="35">
        <v>15.3</v>
      </c>
      <c r="D43" s="35">
        <v>58</v>
      </c>
      <c r="E43" s="35">
        <v>11</v>
      </c>
      <c r="F43" s="35">
        <v>208.892</v>
      </c>
      <c r="G43" s="35"/>
      <c r="H43" s="35">
        <v>1505</v>
      </c>
      <c r="I43" s="35">
        <v>135.80000000000001</v>
      </c>
      <c r="J43" s="35">
        <v>144</v>
      </c>
      <c r="K43" s="35">
        <v>105</v>
      </c>
      <c r="L43" s="35">
        <v>1889.8</v>
      </c>
    </row>
    <row r="44" spans="1:12" x14ac:dyDescent="0.35">
      <c r="A44" s="24">
        <v>1992</v>
      </c>
      <c r="B44" s="35">
        <v>121.25</v>
      </c>
      <c r="C44" s="35">
        <v>15.5</v>
      </c>
      <c r="D44" s="35">
        <v>55</v>
      </c>
      <c r="E44" s="35">
        <v>11</v>
      </c>
      <c r="F44" s="35">
        <v>202.75</v>
      </c>
      <c r="G44" s="35"/>
      <c r="H44" s="35">
        <v>1463</v>
      </c>
      <c r="I44" s="35">
        <v>122.4</v>
      </c>
      <c r="J44" s="35">
        <v>140</v>
      </c>
      <c r="K44" s="35">
        <v>106</v>
      </c>
      <c r="L44" s="35">
        <v>1831.4</v>
      </c>
    </row>
    <row r="45" spans="1:12" x14ac:dyDescent="0.35">
      <c r="A45" s="24">
        <v>1993</v>
      </c>
      <c r="B45" s="35">
        <v>128.625</v>
      </c>
      <c r="C45" s="35">
        <v>13.8</v>
      </c>
      <c r="D45" s="35">
        <v>51</v>
      </c>
      <c r="E45" s="35">
        <v>12</v>
      </c>
      <c r="F45" s="35">
        <v>205.42500000000001</v>
      </c>
      <c r="G45" s="35"/>
      <c r="H45" s="35">
        <v>1523</v>
      </c>
      <c r="I45" s="35">
        <v>103.2</v>
      </c>
      <c r="J45" s="35">
        <v>134</v>
      </c>
      <c r="K45" s="35">
        <v>125</v>
      </c>
      <c r="L45" s="35">
        <v>1885.2</v>
      </c>
    </row>
    <row r="46" spans="1:12" x14ac:dyDescent="0.35">
      <c r="A46" s="24">
        <v>1994</v>
      </c>
      <c r="B46" s="35">
        <v>137.81100000000001</v>
      </c>
      <c r="C46" s="35">
        <v>13</v>
      </c>
      <c r="D46" s="35">
        <v>52</v>
      </c>
      <c r="E46" s="35">
        <v>12</v>
      </c>
      <c r="F46" s="35">
        <v>214.81100000000001</v>
      </c>
      <c r="G46" s="35"/>
      <c r="H46" s="35">
        <v>1597</v>
      </c>
      <c r="I46" s="35">
        <v>97.3</v>
      </c>
      <c r="J46" s="35">
        <v>140</v>
      </c>
      <c r="K46" s="35">
        <v>161</v>
      </c>
      <c r="L46" s="35">
        <v>1995.3</v>
      </c>
    </row>
    <row r="47" spans="1:12" x14ac:dyDescent="0.35">
      <c r="A47" s="24">
        <v>1995</v>
      </c>
      <c r="B47" s="35">
        <v>143.69999999999999</v>
      </c>
      <c r="C47" s="35">
        <v>13.3</v>
      </c>
      <c r="D47" s="35">
        <v>53</v>
      </c>
      <c r="E47" s="35">
        <v>11</v>
      </c>
      <c r="F47" s="35">
        <v>221</v>
      </c>
      <c r="G47" s="35"/>
      <c r="H47" s="35">
        <v>1609</v>
      </c>
      <c r="I47" s="35">
        <v>100.7</v>
      </c>
      <c r="J47" s="35">
        <v>143</v>
      </c>
      <c r="K47" s="35">
        <v>168</v>
      </c>
      <c r="L47" s="35">
        <v>2020.7</v>
      </c>
    </row>
    <row r="48" spans="1:12" x14ac:dyDescent="0.35">
      <c r="A48" s="24">
        <v>1996</v>
      </c>
      <c r="B48" s="35">
        <v>147</v>
      </c>
      <c r="C48" s="35">
        <v>15.1</v>
      </c>
      <c r="D48" s="35">
        <v>55</v>
      </c>
      <c r="E48" s="35">
        <v>12</v>
      </c>
      <c r="F48" s="35">
        <v>229.1</v>
      </c>
      <c r="G48" s="35"/>
      <c r="H48" s="35">
        <v>1628</v>
      </c>
      <c r="I48" s="35">
        <v>101.8</v>
      </c>
      <c r="J48" s="35">
        <v>142</v>
      </c>
      <c r="K48" s="35">
        <v>157</v>
      </c>
      <c r="L48" s="35">
        <v>2028.8</v>
      </c>
    </row>
    <row r="49" spans="1:12" x14ac:dyDescent="0.35">
      <c r="A49" s="24">
        <v>1997</v>
      </c>
      <c r="B49" s="35">
        <v>149.55699999999999</v>
      </c>
      <c r="C49" s="35">
        <v>16.899999999999999</v>
      </c>
      <c r="D49" s="35">
        <v>48</v>
      </c>
      <c r="E49" s="35">
        <v>11</v>
      </c>
      <c r="F49" s="35">
        <v>225.45699999999999</v>
      </c>
      <c r="G49" s="35"/>
      <c r="H49" s="35">
        <v>1643</v>
      </c>
      <c r="I49" s="35">
        <v>105.4</v>
      </c>
      <c r="J49" s="35">
        <v>142</v>
      </c>
      <c r="K49" s="35">
        <v>148</v>
      </c>
      <c r="L49" s="35">
        <v>2038.4</v>
      </c>
    </row>
    <row r="50" spans="1:12" x14ac:dyDescent="0.35">
      <c r="A50" s="24">
        <v>1998</v>
      </c>
      <c r="B50" s="35">
        <v>151.93100000000001</v>
      </c>
      <c r="C50" s="35">
        <v>17.33998303900001</v>
      </c>
      <c r="D50" s="35">
        <v>57</v>
      </c>
      <c r="E50" s="35">
        <v>12</v>
      </c>
      <c r="F50" s="35">
        <v>238.27099999999999</v>
      </c>
      <c r="G50" s="35"/>
      <c r="H50" s="35">
        <v>1630</v>
      </c>
      <c r="I50" s="35">
        <v>102.1</v>
      </c>
      <c r="J50" s="35">
        <v>149</v>
      </c>
      <c r="K50" s="35">
        <v>153</v>
      </c>
      <c r="L50" s="35">
        <v>2034.1</v>
      </c>
    </row>
    <row r="51" spans="1:12" x14ac:dyDescent="0.35">
      <c r="A51" s="24">
        <v>1999</v>
      </c>
      <c r="B51" s="35">
        <v>149.22499999999999</v>
      </c>
      <c r="C51" s="35">
        <v>18.230553965000002</v>
      </c>
      <c r="D51" s="35">
        <v>59</v>
      </c>
      <c r="E51" s="35">
        <v>12</v>
      </c>
      <c r="F51" s="35">
        <v>238.45599999999999</v>
      </c>
      <c r="G51" s="35"/>
      <c r="H51" s="35">
        <v>1567</v>
      </c>
      <c r="I51" s="35">
        <v>96.48921375999997</v>
      </c>
      <c r="J51" s="35">
        <v>144</v>
      </c>
      <c r="K51" s="35">
        <v>155</v>
      </c>
      <c r="L51" s="35">
        <v>1962.489</v>
      </c>
    </row>
    <row r="52" spans="1:12" x14ac:dyDescent="0.35">
      <c r="A52" s="24">
        <v>2000</v>
      </c>
      <c r="B52" s="35">
        <v>150.482</v>
      </c>
      <c r="C52" s="35">
        <v>18.091796082000002</v>
      </c>
      <c r="D52" s="35">
        <v>67</v>
      </c>
      <c r="E52" s="35">
        <v>11</v>
      </c>
      <c r="F52" s="35">
        <v>246.57400000000001</v>
      </c>
      <c r="G52" s="35"/>
      <c r="H52" s="35">
        <v>1593</v>
      </c>
      <c r="I52" s="35">
        <v>95.571872559999974</v>
      </c>
      <c r="J52" s="35">
        <v>137</v>
      </c>
      <c r="K52" s="35">
        <v>150</v>
      </c>
      <c r="L52" s="35">
        <v>1975.5719999999999</v>
      </c>
    </row>
    <row r="53" spans="1:12" x14ac:dyDescent="0.35">
      <c r="A53" s="24">
        <v>2001</v>
      </c>
      <c r="B53" s="35">
        <v>149.398</v>
      </c>
      <c r="C53" s="35">
        <v>19.38529101</v>
      </c>
      <c r="D53" s="35">
        <v>58.8</v>
      </c>
      <c r="E53" s="35">
        <v>12</v>
      </c>
      <c r="F53" s="35">
        <v>239.583</v>
      </c>
      <c r="G53" s="35"/>
      <c r="H53" s="35">
        <v>1581</v>
      </c>
      <c r="I53" s="35">
        <v>93.925876249999973</v>
      </c>
      <c r="J53" s="35">
        <v>131.26663415826431</v>
      </c>
      <c r="K53" s="35">
        <v>150</v>
      </c>
      <c r="L53" s="35">
        <v>1956.193</v>
      </c>
    </row>
    <row r="54" spans="1:12" x14ac:dyDescent="0.35">
      <c r="A54" s="24">
        <v>2002</v>
      </c>
      <c r="B54" s="35">
        <v>149.82599999999999</v>
      </c>
      <c r="C54" s="35">
        <v>18.520242558000021</v>
      </c>
      <c r="D54" s="35">
        <v>67.2</v>
      </c>
      <c r="E54" s="35">
        <v>11</v>
      </c>
      <c r="F54" s="35">
        <v>246.54599999999999</v>
      </c>
      <c r="G54" s="35"/>
      <c r="H54" s="35">
        <v>1627</v>
      </c>
      <c r="I54" s="35">
        <v>87.041440489999985</v>
      </c>
      <c r="J54" s="35">
        <v>139.10544699078875</v>
      </c>
      <c r="K54" s="35">
        <v>146</v>
      </c>
      <c r="L54" s="35">
        <v>1999.1469999999999</v>
      </c>
    </row>
    <row r="55" spans="1:12" x14ac:dyDescent="0.35">
      <c r="A55" s="24">
        <v>2003</v>
      </c>
      <c r="B55" s="35">
        <v>151.71100000000001</v>
      </c>
      <c r="C55" s="35">
        <v>18.873790964000001</v>
      </c>
      <c r="D55" s="35">
        <v>60.9</v>
      </c>
      <c r="E55" s="35">
        <v>10</v>
      </c>
      <c r="F55" s="35">
        <v>241.48500000000001</v>
      </c>
      <c r="G55" s="35"/>
      <c r="H55" s="35">
        <v>1643</v>
      </c>
      <c r="I55" s="35">
        <v>88.866031469999967</v>
      </c>
      <c r="J55" s="35">
        <v>132.46207805357525</v>
      </c>
      <c r="K55" s="35">
        <v>141</v>
      </c>
      <c r="L55" s="35">
        <v>2005.328</v>
      </c>
    </row>
    <row r="56" spans="1:12" x14ac:dyDescent="0.35">
      <c r="A56" s="24">
        <v>2004</v>
      </c>
      <c r="B56" s="35">
        <v>152.126</v>
      </c>
      <c r="C56" s="35">
        <v>20.347173220714286</v>
      </c>
      <c r="D56" s="35">
        <v>59.446025989997992</v>
      </c>
      <c r="E56" s="35">
        <v>11</v>
      </c>
      <c r="F56" s="35">
        <v>242.91900000000001</v>
      </c>
      <c r="G56" s="35"/>
      <c r="H56" s="35">
        <v>1743.7</v>
      </c>
      <c r="I56" s="35">
        <v>100.88427622277338</v>
      </c>
      <c r="J56" s="35">
        <v>127.22802672720519</v>
      </c>
      <c r="K56" s="35">
        <v>158</v>
      </c>
      <c r="L56" s="35">
        <v>2129.8119999999999</v>
      </c>
    </row>
    <row r="57" spans="1:12" x14ac:dyDescent="0.35">
      <c r="A57" s="24">
        <v>2005</v>
      </c>
      <c r="B57" s="35">
        <v>152.566</v>
      </c>
      <c r="C57" s="35">
        <v>21.703461314999998</v>
      </c>
      <c r="D57" s="35">
        <v>60.86981148601825</v>
      </c>
      <c r="E57" s="35">
        <v>11</v>
      </c>
      <c r="F57" s="35">
        <v>246.13900000000001</v>
      </c>
      <c r="G57" s="35"/>
      <c r="H57" s="35">
        <v>1745.9</v>
      </c>
      <c r="I57" s="35">
        <v>105.30711096679683</v>
      </c>
      <c r="J57" s="35">
        <v>132.79549137895276</v>
      </c>
      <c r="K57" s="35">
        <v>168</v>
      </c>
      <c r="L57" s="35">
        <v>2152.0030000000002</v>
      </c>
    </row>
    <row r="58" spans="1:12" x14ac:dyDescent="0.35">
      <c r="A58" s="24">
        <v>2006</v>
      </c>
      <c r="B58" s="35">
        <v>152.44499999999999</v>
      </c>
      <c r="C58" s="35">
        <v>21.883495512304687</v>
      </c>
      <c r="D58" s="35">
        <v>51.847155307847849</v>
      </c>
      <c r="E58" s="35">
        <v>10</v>
      </c>
      <c r="F58" s="35">
        <v>236.17599999999999</v>
      </c>
      <c r="G58" s="35"/>
      <c r="H58" s="35">
        <v>1775.8</v>
      </c>
      <c r="I58" s="35">
        <v>108.21056548673501</v>
      </c>
      <c r="J58" s="35">
        <v>126.32333864462029</v>
      </c>
      <c r="K58" s="35">
        <v>159</v>
      </c>
      <c r="L58" s="35">
        <v>2169.3339999999998</v>
      </c>
    </row>
    <row r="59" spans="1:12" x14ac:dyDescent="0.35">
      <c r="A59" s="24">
        <v>2007</v>
      </c>
      <c r="B59" s="35">
        <v>157.31100000000001</v>
      </c>
      <c r="C59" s="35">
        <v>21.18164420325418</v>
      </c>
      <c r="D59" s="35">
        <v>50.802542793597844</v>
      </c>
      <c r="E59" s="35">
        <v>10</v>
      </c>
      <c r="F59" s="35">
        <v>239.29499999999999</v>
      </c>
      <c r="G59" s="35"/>
      <c r="H59" s="35">
        <v>1822.4</v>
      </c>
      <c r="I59" s="35">
        <v>102.4039808365137</v>
      </c>
      <c r="J59" s="35">
        <v>125.93061881261809</v>
      </c>
      <c r="K59" s="35">
        <v>146</v>
      </c>
      <c r="L59" s="35">
        <v>2196.7350000000001</v>
      </c>
    </row>
    <row r="60" spans="1:12" x14ac:dyDescent="0.35">
      <c r="A60" s="24">
        <v>2008</v>
      </c>
      <c r="B60" s="35">
        <v>145.76</v>
      </c>
      <c r="C60" s="35">
        <v>20.627820381023625</v>
      </c>
      <c r="D60" s="35">
        <v>49.6589068836414</v>
      </c>
      <c r="E60" s="35">
        <v>10</v>
      </c>
      <c r="F60" s="35">
        <v>226.047</v>
      </c>
      <c r="G60" s="35"/>
      <c r="H60" s="35">
        <v>1667.5</v>
      </c>
      <c r="I60" s="35">
        <v>102.69719656204965</v>
      </c>
      <c r="J60" s="35">
        <v>122.97527077385797</v>
      </c>
      <c r="K60" s="35">
        <v>147</v>
      </c>
      <c r="L60" s="35">
        <v>2040.172</v>
      </c>
    </row>
    <row r="61" spans="1:12" x14ac:dyDescent="0.35">
      <c r="A61" s="24">
        <v>2009</v>
      </c>
      <c r="B61" s="35">
        <v>125.17700000000001</v>
      </c>
      <c r="C61" s="35">
        <v>19.057989621889149</v>
      </c>
      <c r="D61" s="35">
        <v>48.585168208176349</v>
      </c>
      <c r="E61" s="35">
        <v>10</v>
      </c>
      <c r="F61" s="35">
        <v>202.82</v>
      </c>
      <c r="G61" s="35"/>
      <c r="H61" s="35">
        <v>1356.2</v>
      </c>
      <c r="I61" s="35">
        <v>87.190451072197874</v>
      </c>
      <c r="J61" s="35">
        <v>109.51006824599129</v>
      </c>
      <c r="K61" s="35">
        <v>148</v>
      </c>
      <c r="L61" s="35">
        <v>1700.9010000000001</v>
      </c>
    </row>
    <row r="62" spans="1:12" x14ac:dyDescent="0.35">
      <c r="A62" s="24">
        <v>2010</v>
      </c>
      <c r="B62" s="35">
        <v>138.85</v>
      </c>
      <c r="C62" s="35">
        <v>19.230444411133824</v>
      </c>
      <c r="D62" s="35">
        <v>41.901714699760468</v>
      </c>
      <c r="E62" s="35">
        <v>10</v>
      </c>
      <c r="F62" s="35">
        <v>209.982</v>
      </c>
      <c r="G62" s="35"/>
      <c r="H62" s="35">
        <v>1488.5</v>
      </c>
      <c r="I62" s="35">
        <v>89.932071228293367</v>
      </c>
      <c r="J62" s="35">
        <v>106.31596103871209</v>
      </c>
      <c r="K62" s="35">
        <v>149</v>
      </c>
      <c r="L62" s="35">
        <v>1833.748</v>
      </c>
    </row>
    <row r="63" spans="1:12" x14ac:dyDescent="0.35">
      <c r="A63" s="24">
        <v>2011</v>
      </c>
      <c r="B63" s="35">
        <v>140.36600000000001</v>
      </c>
      <c r="C63" s="35">
        <v>21.059634180790653</v>
      </c>
      <c r="D63" s="35">
        <v>43.049517961268499</v>
      </c>
      <c r="E63" s="35">
        <v>10</v>
      </c>
      <c r="F63" s="35">
        <v>214.47499999999999</v>
      </c>
      <c r="G63" s="35"/>
      <c r="H63" s="35">
        <v>1456.6</v>
      </c>
      <c r="I63" s="35">
        <v>101.73042478448153</v>
      </c>
      <c r="J63" s="35">
        <v>104.41219021433734</v>
      </c>
      <c r="K63" s="35">
        <v>151</v>
      </c>
      <c r="L63" s="35">
        <v>1813.7429999999999</v>
      </c>
    </row>
    <row r="64" spans="1:12" x14ac:dyDescent="0.35">
      <c r="A64" s="24">
        <v>2012</v>
      </c>
      <c r="B64" s="35">
        <v>142.625</v>
      </c>
      <c r="C64" s="35">
        <v>21.463347378527999</v>
      </c>
      <c r="D64" s="35">
        <v>35.503733481973917</v>
      </c>
      <c r="E64" s="35">
        <v>10</v>
      </c>
      <c r="F64" s="35">
        <v>209.59200000000001</v>
      </c>
      <c r="G64" s="35"/>
      <c r="H64" s="35">
        <v>1426.7</v>
      </c>
      <c r="I64" s="35">
        <v>113.10420717630315</v>
      </c>
      <c r="J64" s="35">
        <v>95.579899999999995</v>
      </c>
      <c r="K64" s="35">
        <v>148</v>
      </c>
      <c r="L64" s="35">
        <v>1783.384</v>
      </c>
    </row>
    <row r="65" spans="1:12" x14ac:dyDescent="0.35">
      <c r="A65" s="24">
        <v>2013</v>
      </c>
      <c r="B65" s="35">
        <v>131.49299999999999</v>
      </c>
      <c r="C65" s="35">
        <v>22.706356548278812</v>
      </c>
      <c r="D65" s="35">
        <v>29.118345248772847</v>
      </c>
      <c r="E65" s="35" t="s">
        <v>134</v>
      </c>
      <c r="F65" s="35">
        <v>183.31800000000001</v>
      </c>
      <c r="G65" s="35"/>
      <c r="H65" s="35">
        <v>1316.1</v>
      </c>
      <c r="I65" s="35">
        <v>116.55204873672169</v>
      </c>
      <c r="J65" s="35">
        <v>90.54765420968377</v>
      </c>
      <c r="K65" s="35" t="s">
        <v>134</v>
      </c>
      <c r="L65" s="35">
        <v>1523.2</v>
      </c>
    </row>
    <row r="66" spans="1:12" x14ac:dyDescent="0.35">
      <c r="A66" s="24">
        <v>2014</v>
      </c>
      <c r="B66" s="35">
        <v>127.88500000000001</v>
      </c>
      <c r="C66" s="35">
        <v>22.207287227808038</v>
      </c>
      <c r="D66" s="35">
        <v>26.987876671170397</v>
      </c>
      <c r="E66" s="35" t="s">
        <v>134</v>
      </c>
      <c r="F66" s="35">
        <v>177.08</v>
      </c>
      <c r="G66" s="35"/>
      <c r="H66" s="35">
        <v>1321.7</v>
      </c>
      <c r="I66" s="35">
        <v>110.50645461300557</v>
      </c>
      <c r="J66" s="35">
        <v>94.896175950008299</v>
      </c>
      <c r="K66" s="35" t="s">
        <v>134</v>
      </c>
      <c r="L66" s="35">
        <v>1527.1030000000001</v>
      </c>
    </row>
    <row r="67" spans="1:12" x14ac:dyDescent="0.35">
      <c r="A67" s="24">
        <v>2015</v>
      </c>
      <c r="B67" s="35">
        <v>143.29400000000001</v>
      </c>
      <c r="C67" s="35">
        <v>17.756385913745106</v>
      </c>
      <c r="D67" s="35">
        <v>31.426720938705042</v>
      </c>
      <c r="E67" s="35" t="s">
        <v>134</v>
      </c>
      <c r="F67" s="35">
        <v>192.477</v>
      </c>
      <c r="G67" s="35"/>
      <c r="H67" s="35">
        <v>1445.2</v>
      </c>
      <c r="I67" s="35">
        <v>86.054343113670384</v>
      </c>
      <c r="J67" s="35">
        <v>98.155936814961009</v>
      </c>
      <c r="K67" s="35" t="s">
        <v>134</v>
      </c>
      <c r="L67" s="35">
        <v>1629.41</v>
      </c>
    </row>
    <row r="68" spans="1:12" x14ac:dyDescent="0.35">
      <c r="A68" s="24">
        <v>2016</v>
      </c>
      <c r="B68" s="35">
        <v>148.494</v>
      </c>
      <c r="C68" s="35">
        <v>17.248170108788088</v>
      </c>
      <c r="D68" s="35">
        <v>30.3919993660137</v>
      </c>
      <c r="E68" s="35" t="s">
        <v>134</v>
      </c>
      <c r="F68" s="35">
        <v>196.13399999999999</v>
      </c>
      <c r="G68" s="35"/>
      <c r="H68" s="35">
        <v>1433.5</v>
      </c>
      <c r="I68" s="35">
        <v>79.434748338531918</v>
      </c>
      <c r="J68" s="35">
        <v>101.96522510955587</v>
      </c>
      <c r="K68" s="35" t="s">
        <v>134</v>
      </c>
      <c r="L68" s="35">
        <v>1614.9</v>
      </c>
    </row>
    <row r="69" spans="1:12" x14ac:dyDescent="0.35">
      <c r="A69" s="24">
        <v>2017</v>
      </c>
      <c r="B69" s="35">
        <v>147.049432</v>
      </c>
      <c r="C69" s="35">
        <v>16.950154556275525</v>
      </c>
      <c r="D69" s="35">
        <v>24.921721918749139</v>
      </c>
      <c r="E69" s="35" t="s">
        <v>134</v>
      </c>
      <c r="F69" s="35">
        <v>189</v>
      </c>
      <c r="G69" s="35"/>
      <c r="H69" s="35">
        <v>1396.615139</v>
      </c>
      <c r="I69" s="35">
        <v>75</v>
      </c>
      <c r="J69" s="35">
        <v>97.110907890456104</v>
      </c>
      <c r="K69" s="35" t="s">
        <v>134</v>
      </c>
      <c r="L69" s="35">
        <v>1569</v>
      </c>
    </row>
    <row r="70" spans="1:12" x14ac:dyDescent="0.35">
      <c r="A70" s="24">
        <v>2018</v>
      </c>
      <c r="B70" s="35">
        <v>152.19999999999999</v>
      </c>
      <c r="C70" s="35">
        <v>17.399999999999999</v>
      </c>
      <c r="D70" s="35">
        <v>24.203627473628789</v>
      </c>
      <c r="E70" s="35" t="s">
        <v>134</v>
      </c>
      <c r="F70" s="35">
        <v>193.80362747362878</v>
      </c>
      <c r="G70" s="35"/>
      <c r="H70" s="35">
        <v>1405.7</v>
      </c>
      <c r="I70" s="35">
        <v>74.971622179057306</v>
      </c>
      <c r="J70" s="35">
        <v>97.577626112028426</v>
      </c>
      <c r="K70" s="35" t="s">
        <v>134</v>
      </c>
      <c r="L70" s="35">
        <v>1578.2492482910857</v>
      </c>
    </row>
    <row r="71" spans="1:12" x14ac:dyDescent="0.35">
      <c r="A71" s="24">
        <v>2019</v>
      </c>
      <c r="B71" s="35">
        <v>153.80000000000001</v>
      </c>
      <c r="C71" s="35">
        <v>16.6024479458804</v>
      </c>
      <c r="D71" s="35">
        <v>25.1586144507867</v>
      </c>
      <c r="E71" s="35" t="s">
        <v>134</v>
      </c>
      <c r="F71" s="35">
        <v>195.5610623966671</v>
      </c>
      <c r="G71" s="35"/>
      <c r="H71" s="35">
        <v>1439.6</v>
      </c>
      <c r="I71" s="35">
        <v>69.773799328289172</v>
      </c>
      <c r="J71" s="35">
        <v>97.577384028074903</v>
      </c>
      <c r="K71" s="35" t="s">
        <v>134</v>
      </c>
      <c r="L71" s="35">
        <v>1606.951183356364</v>
      </c>
    </row>
    <row r="72" spans="1:12" x14ac:dyDescent="0.35">
      <c r="A72" s="24">
        <v>2020</v>
      </c>
      <c r="B72" s="35">
        <v>136.4</v>
      </c>
      <c r="C72" s="35">
        <v>15.1604444055387</v>
      </c>
      <c r="D72" s="35">
        <v>24.665431484572402</v>
      </c>
      <c r="E72" s="35" t="s">
        <v>134</v>
      </c>
      <c r="F72" s="35">
        <v>176.2258758901111</v>
      </c>
      <c r="G72" s="35"/>
      <c r="H72" s="35">
        <v>1271.8</v>
      </c>
      <c r="I72" s="35">
        <v>69.012512951706</v>
      </c>
      <c r="J72" s="35">
        <v>86.801583600771295</v>
      </c>
      <c r="K72" s="35" t="s">
        <v>134</v>
      </c>
      <c r="L72" s="35">
        <v>1427.6140965524771</v>
      </c>
    </row>
  </sheetData>
  <mergeCells count="2">
    <mergeCell ref="B2:E2"/>
    <mergeCell ref="H2:J2"/>
  </mergeCells>
  <hyperlinks>
    <hyperlink ref="A1" location="Overview!A1" display="Back to contents" xr:uid="{8FEACBB6-F244-4D1A-9924-5EC6F86467E6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DCA1-AA4C-419A-92BD-2DCCAB82BDBE}">
  <dimension ref="A1:C71"/>
  <sheetViews>
    <sheetView showGridLines="0" zoomScaleNormal="100" workbookViewId="0"/>
  </sheetViews>
  <sheetFormatPr defaultColWidth="8.81640625" defaultRowHeight="15.5" x14ac:dyDescent="0.35"/>
  <cols>
    <col min="1" max="1" width="17.453125" style="20" bestFit="1" customWidth="1"/>
    <col min="2" max="2" width="21.08984375" style="20" bestFit="1" customWidth="1"/>
    <col min="3" max="3" width="34.90625" style="20" bestFit="1" customWidth="1"/>
    <col min="4" max="16384" width="8.81640625" style="20"/>
  </cols>
  <sheetData>
    <row r="1" spans="1:3" x14ac:dyDescent="0.35">
      <c r="A1" s="19" t="s">
        <v>276</v>
      </c>
    </row>
    <row r="2" spans="1:3" x14ac:dyDescent="0.35">
      <c r="A2" s="24"/>
      <c r="B2" s="24"/>
      <c r="C2" s="24"/>
    </row>
    <row r="3" spans="1:3" x14ac:dyDescent="0.35">
      <c r="A3" s="24" t="s">
        <v>94</v>
      </c>
      <c r="B3" s="24" t="s">
        <v>135</v>
      </c>
      <c r="C3" s="24"/>
    </row>
    <row r="4" spans="1:3" x14ac:dyDescent="0.35">
      <c r="A4" s="24">
        <v>1950</v>
      </c>
      <c r="B4" s="36">
        <v>12.734</v>
      </c>
    </row>
    <row r="5" spans="1:3" x14ac:dyDescent="0.35">
      <c r="A5" s="24">
        <v>1955</v>
      </c>
      <c r="B5" s="36">
        <v>13.225</v>
      </c>
    </row>
    <row r="6" spans="1:3" x14ac:dyDescent="0.35">
      <c r="A6" s="24">
        <v>1956</v>
      </c>
      <c r="B6" s="36">
        <v>13.058999999999999</v>
      </c>
    </row>
    <row r="7" spans="1:3" x14ac:dyDescent="0.35">
      <c r="A7" s="24">
        <v>1957</v>
      </c>
      <c r="B7" s="36">
        <v>12.491</v>
      </c>
    </row>
    <row r="8" spans="1:3" x14ac:dyDescent="0.35">
      <c r="A8" s="24">
        <v>1958</v>
      </c>
      <c r="B8" s="36">
        <v>11.879</v>
      </c>
    </row>
    <row r="9" spans="1:3" x14ac:dyDescent="0.35">
      <c r="A9" s="24">
        <v>1959</v>
      </c>
      <c r="B9" s="36">
        <v>12.151999999999999</v>
      </c>
    </row>
    <row r="10" spans="1:3" x14ac:dyDescent="0.35">
      <c r="A10" s="24">
        <v>1960</v>
      </c>
      <c r="B10" s="36">
        <v>12.166</v>
      </c>
    </row>
    <row r="11" spans="1:3" x14ac:dyDescent="0.35">
      <c r="A11" s="24">
        <v>1961</v>
      </c>
      <c r="B11" s="36">
        <v>12.159000000000001</v>
      </c>
    </row>
    <row r="12" spans="1:3" x14ac:dyDescent="0.35">
      <c r="A12" s="24">
        <v>1962</v>
      </c>
      <c r="B12" s="36">
        <v>12.045</v>
      </c>
    </row>
    <row r="13" spans="1:3" x14ac:dyDescent="0.35">
      <c r="A13" s="24">
        <v>1963</v>
      </c>
      <c r="B13" s="36">
        <v>11.86</v>
      </c>
    </row>
    <row r="14" spans="1:3" x14ac:dyDescent="0.35">
      <c r="A14" s="24">
        <v>1964</v>
      </c>
      <c r="B14" s="36">
        <v>11.497</v>
      </c>
    </row>
    <row r="15" spans="1:3" x14ac:dyDescent="0.35">
      <c r="A15" s="24">
        <v>1965</v>
      </c>
      <c r="B15" s="36">
        <v>10.938000000000001</v>
      </c>
    </row>
    <row r="16" spans="1:3" x14ac:dyDescent="0.35">
      <c r="A16" s="24">
        <v>1966</v>
      </c>
      <c r="B16" s="36">
        <v>10.407</v>
      </c>
    </row>
    <row r="17" spans="1:2" x14ac:dyDescent="0.35">
      <c r="A17" s="24">
        <v>1967</v>
      </c>
      <c r="B17" s="36">
        <v>10.047000000000001</v>
      </c>
    </row>
    <row r="18" spans="1:2" x14ac:dyDescent="0.35">
      <c r="A18" s="24">
        <v>1968</v>
      </c>
      <c r="B18" s="36">
        <v>9.6989999999999998</v>
      </c>
    </row>
    <row r="19" spans="1:2" x14ac:dyDescent="0.35">
      <c r="A19" s="24">
        <v>1969</v>
      </c>
      <c r="B19" s="36">
        <v>9.3030000000000008</v>
      </c>
    </row>
    <row r="20" spans="1:2" x14ac:dyDescent="0.35">
      <c r="A20" s="24">
        <v>1970</v>
      </c>
      <c r="B20" s="36">
        <v>8.6430000000000007</v>
      </c>
    </row>
    <row r="21" spans="1:2" x14ac:dyDescent="0.35">
      <c r="A21" s="24">
        <v>1971</v>
      </c>
      <c r="B21" s="36">
        <v>8.1280000000000001</v>
      </c>
    </row>
    <row r="22" spans="1:2" x14ac:dyDescent="0.35">
      <c r="A22" s="24">
        <v>1972</v>
      </c>
      <c r="B22" s="36">
        <v>7.9009999999999998</v>
      </c>
    </row>
    <row r="23" spans="1:2" x14ac:dyDescent="0.35">
      <c r="A23" s="24">
        <v>1973</v>
      </c>
      <c r="B23" s="36">
        <v>7.8659999999999997</v>
      </c>
    </row>
    <row r="24" spans="1:2" x14ac:dyDescent="0.35">
      <c r="A24" s="24">
        <v>1974</v>
      </c>
      <c r="B24" s="36">
        <v>7.7060000000000004</v>
      </c>
    </row>
    <row r="25" spans="1:2" x14ac:dyDescent="0.35">
      <c r="A25" s="24">
        <v>1975</v>
      </c>
      <c r="B25" s="36">
        <v>7.524</v>
      </c>
    </row>
    <row r="26" spans="1:2" x14ac:dyDescent="0.35">
      <c r="A26" s="24">
        <v>1976</v>
      </c>
      <c r="B26" s="36">
        <v>7.141</v>
      </c>
    </row>
    <row r="27" spans="1:2" x14ac:dyDescent="0.35">
      <c r="A27" s="24">
        <v>1977</v>
      </c>
      <c r="B27" s="36">
        <v>6.8559999999999999</v>
      </c>
    </row>
    <row r="28" spans="1:2" x14ac:dyDescent="0.35">
      <c r="A28" s="24">
        <v>1978</v>
      </c>
      <c r="B28" s="36">
        <v>6.617</v>
      </c>
    </row>
    <row r="29" spans="1:2" x14ac:dyDescent="0.35">
      <c r="A29" s="24">
        <v>1979</v>
      </c>
      <c r="B29" s="36">
        <v>6.4630000000000001</v>
      </c>
    </row>
    <row r="30" spans="1:2" x14ac:dyDescent="0.35">
      <c r="A30" s="24">
        <v>1980</v>
      </c>
      <c r="B30" s="36">
        <v>6.2160000000000002</v>
      </c>
    </row>
    <row r="31" spans="1:2" x14ac:dyDescent="0.35">
      <c r="A31" s="24">
        <v>1981</v>
      </c>
      <c r="B31" s="36">
        <v>5.6879999999999997</v>
      </c>
    </row>
    <row r="32" spans="1:2" x14ac:dyDescent="0.35">
      <c r="A32" s="24">
        <v>1982</v>
      </c>
      <c r="B32" s="36">
        <v>5.5119999999999996</v>
      </c>
    </row>
    <row r="33" spans="1:2" x14ac:dyDescent="0.35">
      <c r="A33" s="24">
        <v>1983</v>
      </c>
      <c r="B33" s="36">
        <v>5.5810000000000004</v>
      </c>
    </row>
    <row r="34" spans="1:2" x14ac:dyDescent="0.35">
      <c r="A34" s="24">
        <v>1984</v>
      </c>
      <c r="B34" s="36">
        <v>5.6440000000000001</v>
      </c>
    </row>
    <row r="35" spans="1:2" x14ac:dyDescent="0.35">
      <c r="A35" s="24" t="s">
        <v>136</v>
      </c>
      <c r="B35" s="36">
        <v>5.6349999999999998</v>
      </c>
    </row>
    <row r="36" spans="1:2" x14ac:dyDescent="0.35">
      <c r="A36" s="24" t="s">
        <v>137</v>
      </c>
      <c r="B36" s="36">
        <v>5.335</v>
      </c>
    </row>
    <row r="37" spans="1:2" x14ac:dyDescent="0.35">
      <c r="A37" s="24" t="s">
        <v>138</v>
      </c>
      <c r="B37" s="36">
        <v>5.2869999999999999</v>
      </c>
    </row>
    <row r="38" spans="1:2" x14ac:dyDescent="0.35">
      <c r="A38" s="24" t="s">
        <v>139</v>
      </c>
      <c r="B38" s="36">
        <v>5.21</v>
      </c>
    </row>
    <row r="39" spans="1:2" x14ac:dyDescent="0.35">
      <c r="A39" s="24" t="s">
        <v>140</v>
      </c>
      <c r="B39" s="36">
        <v>5.0679999999999996</v>
      </c>
    </row>
    <row r="40" spans="1:2" x14ac:dyDescent="0.35">
      <c r="A40" s="24" t="s">
        <v>141</v>
      </c>
      <c r="B40" s="36">
        <v>4.8449999999999998</v>
      </c>
    </row>
    <row r="41" spans="1:2" x14ac:dyDescent="0.35">
      <c r="A41" s="24" t="s">
        <v>142</v>
      </c>
      <c r="B41" s="36">
        <v>4.66</v>
      </c>
    </row>
    <row r="42" spans="1:2" x14ac:dyDescent="0.35">
      <c r="A42" s="24" t="s">
        <v>143</v>
      </c>
      <c r="B42" s="36">
        <v>4.4749999999999996</v>
      </c>
    </row>
    <row r="43" spans="1:2" x14ac:dyDescent="0.35">
      <c r="A43" s="24" t="s">
        <v>144</v>
      </c>
      <c r="B43" s="36">
        <v>4.3810000000000002</v>
      </c>
    </row>
    <row r="44" spans="1:2" x14ac:dyDescent="0.35">
      <c r="A44" s="24" t="s">
        <v>145</v>
      </c>
      <c r="B44" s="36">
        <v>4.4029999999999996</v>
      </c>
    </row>
    <row r="45" spans="1:2" x14ac:dyDescent="0.35">
      <c r="A45" s="24" t="s">
        <v>146</v>
      </c>
      <c r="B45" s="36">
        <v>4.4889999999999999</v>
      </c>
    </row>
    <row r="46" spans="1:2" x14ac:dyDescent="0.35">
      <c r="A46" s="24" t="s">
        <v>147</v>
      </c>
      <c r="B46" s="36">
        <v>4.4550000000000001</v>
      </c>
    </row>
    <row r="47" spans="1:2" x14ac:dyDescent="0.35">
      <c r="A47" s="24" t="s">
        <v>148</v>
      </c>
      <c r="B47" s="36">
        <v>4.43</v>
      </c>
    </row>
    <row r="48" spans="1:2" x14ac:dyDescent="0.35">
      <c r="A48" s="24" t="s">
        <v>149</v>
      </c>
      <c r="B48" s="36">
        <v>4.3499999999999996</v>
      </c>
    </row>
    <row r="49" spans="1:2" x14ac:dyDescent="0.35">
      <c r="A49" s="24" t="s">
        <v>150</v>
      </c>
      <c r="B49" s="36">
        <v>4.3760000000000003</v>
      </c>
    </row>
    <row r="50" spans="1:2" x14ac:dyDescent="0.35">
      <c r="A50" s="24" t="s">
        <v>151</v>
      </c>
      <c r="B50" s="36">
        <v>4.42</v>
      </c>
    </row>
    <row r="51" spans="1:2" x14ac:dyDescent="0.35">
      <c r="A51" s="24" t="s">
        <v>152</v>
      </c>
      <c r="B51" s="36">
        <v>4.4550000000000001</v>
      </c>
    </row>
    <row r="52" spans="1:2" x14ac:dyDescent="0.35">
      <c r="A52" s="24" t="s">
        <v>153</v>
      </c>
      <c r="B52" s="36">
        <v>4.55</v>
      </c>
    </row>
    <row r="53" spans="1:2" x14ac:dyDescent="0.35">
      <c r="A53" s="24" t="s">
        <v>154</v>
      </c>
      <c r="B53" s="36">
        <v>4.681</v>
      </c>
    </row>
    <row r="54" spans="1:2" x14ac:dyDescent="0.35">
      <c r="A54" s="24" t="s">
        <v>155</v>
      </c>
      <c r="B54" s="36">
        <v>4.7370000000000001</v>
      </c>
    </row>
    <row r="55" spans="1:2" x14ac:dyDescent="0.35">
      <c r="A55" s="24" t="s">
        <v>155</v>
      </c>
      <c r="B55" s="36">
        <v>4.609</v>
      </c>
    </row>
    <row r="56" spans="1:2" x14ac:dyDescent="0.35">
      <c r="A56" s="24" t="s">
        <v>156</v>
      </c>
      <c r="B56" s="36">
        <v>4.6989999999999998</v>
      </c>
    </row>
    <row r="57" spans="1:2" x14ac:dyDescent="0.35">
      <c r="A57" s="24" t="s">
        <v>157</v>
      </c>
      <c r="B57" s="36">
        <v>4.8929999999999998</v>
      </c>
    </row>
    <row r="58" spans="1:2" x14ac:dyDescent="0.35">
      <c r="A58" s="24" t="s">
        <v>158</v>
      </c>
      <c r="B58" s="36">
        <v>5.1429999999999998</v>
      </c>
    </row>
    <row r="59" spans="1:2" x14ac:dyDescent="0.35">
      <c r="A59" s="24" t="s">
        <v>159</v>
      </c>
      <c r="B59" s="36">
        <v>5.25</v>
      </c>
    </row>
    <row r="60" spans="1:2" x14ac:dyDescent="0.35">
      <c r="A60" s="24" t="s">
        <v>160</v>
      </c>
      <c r="B60" s="36">
        <v>5.1879999999999997</v>
      </c>
    </row>
    <row r="61" spans="1:2" x14ac:dyDescent="0.35">
      <c r="A61" s="24" t="s">
        <v>161</v>
      </c>
      <c r="B61" s="36">
        <v>5.1639999999999997</v>
      </c>
    </row>
    <row r="62" spans="1:2" x14ac:dyDescent="0.35">
      <c r="A62" s="24" t="s">
        <v>162</v>
      </c>
      <c r="B62" s="36">
        <v>5.1909999999999998</v>
      </c>
    </row>
    <row r="63" spans="1:2" x14ac:dyDescent="0.35">
      <c r="A63" s="24" t="s">
        <v>163</v>
      </c>
      <c r="B63" s="36">
        <v>5.0990000000000002</v>
      </c>
    </row>
    <row r="64" spans="1:2" x14ac:dyDescent="0.35">
      <c r="A64" s="24" t="s">
        <v>164</v>
      </c>
      <c r="B64" s="36">
        <v>5.2009999999999996</v>
      </c>
    </row>
    <row r="65" spans="1:2" x14ac:dyDescent="0.35">
      <c r="A65" s="24" t="s">
        <v>165</v>
      </c>
      <c r="B65" s="36">
        <v>5.1420000000000003</v>
      </c>
    </row>
    <row r="66" spans="1:2" x14ac:dyDescent="0.35">
      <c r="A66" s="24" t="s">
        <v>166</v>
      </c>
      <c r="B66" s="36">
        <v>5.0229999999999997</v>
      </c>
    </row>
    <row r="67" spans="1:2" x14ac:dyDescent="0.35">
      <c r="A67" s="24" t="s">
        <v>167</v>
      </c>
      <c r="B67" s="36">
        <v>4.931</v>
      </c>
    </row>
    <row r="68" spans="1:2" x14ac:dyDescent="0.35">
      <c r="A68" s="24" t="s">
        <v>168</v>
      </c>
      <c r="B68" s="36">
        <v>4.8339999999999996</v>
      </c>
    </row>
    <row r="69" spans="1:2" x14ac:dyDescent="0.35">
      <c r="A69" s="24" t="s">
        <v>169</v>
      </c>
      <c r="B69" s="36">
        <v>4.7809999999999997</v>
      </c>
    </row>
    <row r="70" spans="1:2" x14ac:dyDescent="0.35">
      <c r="A70" s="24" t="s">
        <v>170</v>
      </c>
      <c r="B70" s="36">
        <v>4.5259999999999998</v>
      </c>
    </row>
    <row r="71" spans="1:2" x14ac:dyDescent="0.35">
      <c r="A71" s="24" t="s">
        <v>171</v>
      </c>
      <c r="B71" s="36">
        <v>1.7270000000000001</v>
      </c>
    </row>
  </sheetData>
  <hyperlinks>
    <hyperlink ref="A1" location="Overview!A1" display="Back to contents" xr:uid="{912D6E17-07EE-4D9A-80C6-11E0795461EB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0BCC-91AD-4AD3-9258-1D3CDF93CA19}">
  <dimension ref="A1:AC7"/>
  <sheetViews>
    <sheetView showGridLines="0" zoomScaleNormal="100" workbookViewId="0"/>
  </sheetViews>
  <sheetFormatPr defaultRowHeight="15.5" x14ac:dyDescent="0.35"/>
  <cols>
    <col min="1" max="1" width="27.08984375" style="20" customWidth="1"/>
    <col min="2" max="29" width="9.08984375" style="20" bestFit="1" customWidth="1"/>
    <col min="30" max="16384" width="8.7265625" style="20"/>
  </cols>
  <sheetData>
    <row r="1" spans="1:29" x14ac:dyDescent="0.35">
      <c r="A1" s="19" t="s">
        <v>276</v>
      </c>
    </row>
    <row r="2" spans="1:29" x14ac:dyDescent="0.35">
      <c r="A2" s="45" t="s">
        <v>172</v>
      </c>
      <c r="B2" s="45" t="s">
        <v>173</v>
      </c>
      <c r="C2" s="45" t="s">
        <v>174</v>
      </c>
      <c r="D2" s="45" t="s">
        <v>175</v>
      </c>
      <c r="E2" s="45" t="s">
        <v>176</v>
      </c>
      <c r="F2" s="45" t="s">
        <v>177</v>
      </c>
      <c r="G2" s="45" t="s">
        <v>178</v>
      </c>
      <c r="H2" s="45" t="s">
        <v>179</v>
      </c>
      <c r="I2" s="45" t="s">
        <v>180</v>
      </c>
      <c r="J2" s="45" t="s">
        <v>181</v>
      </c>
      <c r="K2" s="45" t="s">
        <v>182</v>
      </c>
      <c r="L2" s="45" t="s">
        <v>183</v>
      </c>
      <c r="M2" s="45" t="s">
        <v>184</v>
      </c>
      <c r="N2" s="45" t="s">
        <v>185</v>
      </c>
      <c r="O2" s="45">
        <v>2006</v>
      </c>
      <c r="P2" s="45">
        <v>2007</v>
      </c>
      <c r="Q2" s="45">
        <v>2008</v>
      </c>
      <c r="R2" s="45">
        <v>2009</v>
      </c>
      <c r="S2" s="45" t="s">
        <v>186</v>
      </c>
      <c r="T2" s="45" t="s">
        <v>187</v>
      </c>
      <c r="U2" s="45" t="s">
        <v>188</v>
      </c>
      <c r="V2" s="45" t="s">
        <v>189</v>
      </c>
      <c r="W2" s="45" t="s">
        <v>190</v>
      </c>
      <c r="X2" s="45" t="s">
        <v>191</v>
      </c>
      <c r="Y2" s="45" t="s">
        <v>192</v>
      </c>
      <c r="Z2" s="45" t="s">
        <v>193</v>
      </c>
      <c r="AA2" s="45" t="s">
        <v>194</v>
      </c>
      <c r="AB2" s="45" t="s">
        <v>195</v>
      </c>
      <c r="AC2" s="45" t="s">
        <v>196</v>
      </c>
    </row>
    <row r="3" spans="1:29" x14ac:dyDescent="0.35">
      <c r="A3" s="20" t="s">
        <v>198</v>
      </c>
      <c r="B3" s="63">
        <v>1579.7</v>
      </c>
      <c r="C3" s="63">
        <v>1605.7</v>
      </c>
      <c r="D3" s="63">
        <v>1619.4</v>
      </c>
      <c r="E3" s="63">
        <v>1673.9</v>
      </c>
      <c r="F3" s="63">
        <v>1726.3</v>
      </c>
      <c r="G3" s="63">
        <v>1773</v>
      </c>
      <c r="H3" s="63">
        <v>1824.1</v>
      </c>
      <c r="I3" s="64">
        <v>1875.6</v>
      </c>
      <c r="J3" s="64">
        <v>1938.5</v>
      </c>
      <c r="K3" s="64">
        <v>1993.4</v>
      </c>
      <c r="L3" s="64">
        <v>2030.9549999999999</v>
      </c>
      <c r="M3" s="64">
        <v>2076.489</v>
      </c>
      <c r="N3" s="64">
        <v>2138.8220000000001</v>
      </c>
      <c r="O3" s="64">
        <v>2156.808</v>
      </c>
      <c r="P3" s="65">
        <v>2200.8240000000001</v>
      </c>
      <c r="Q3" s="65">
        <v>2233.1869999999999</v>
      </c>
      <c r="R3" s="65">
        <v>2248.5390000000002</v>
      </c>
      <c r="S3" s="65">
        <v>2254.5169999999998</v>
      </c>
      <c r="T3" s="65">
        <v>2264.384</v>
      </c>
      <c r="U3" s="65">
        <v>2285.13</v>
      </c>
      <c r="V3" s="65">
        <v>2319.17</v>
      </c>
      <c r="W3" s="65">
        <v>2369.34</v>
      </c>
      <c r="X3" s="65">
        <v>2394.1950000000002</v>
      </c>
      <c r="Y3" s="65">
        <v>2433.096</v>
      </c>
      <c r="Z3" s="65">
        <v>2462.3780000000002</v>
      </c>
      <c r="AA3" s="65">
        <v>2485.96</v>
      </c>
      <c r="AB3" s="65">
        <v>2524.4769999999999</v>
      </c>
      <c r="AC3" s="64">
        <v>2519.7820000000002</v>
      </c>
    </row>
    <row r="4" spans="1:29" x14ac:dyDescent="0.35">
      <c r="A4" s="66" t="s">
        <v>281</v>
      </c>
      <c r="B4" s="63"/>
      <c r="C4" s="63"/>
      <c r="D4" s="63"/>
      <c r="E4" s="63"/>
      <c r="F4" s="63"/>
      <c r="G4" s="63"/>
      <c r="H4" s="63"/>
      <c r="I4" s="64"/>
      <c r="J4" s="64"/>
      <c r="K4" s="64"/>
      <c r="L4" s="64"/>
      <c r="M4" s="64"/>
      <c r="N4" s="64"/>
      <c r="O4" s="64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4"/>
    </row>
    <row r="5" spans="1:29" x14ac:dyDescent="0.35">
      <c r="A5" s="20" t="s">
        <v>197</v>
      </c>
      <c r="B5" s="67">
        <v>146</v>
      </c>
      <c r="C5" s="67">
        <v>144.4</v>
      </c>
      <c r="D5" s="67">
        <v>146.9</v>
      </c>
      <c r="E5" s="67">
        <v>155.19999999999999</v>
      </c>
      <c r="F5" s="67">
        <v>173.9</v>
      </c>
      <c r="G5" s="67">
        <v>177.6</v>
      </c>
      <c r="H5" s="67">
        <v>181.9</v>
      </c>
      <c r="I5" s="67">
        <v>187.2</v>
      </c>
      <c r="J5" s="67">
        <v>205.5</v>
      </c>
      <c r="K5" s="67">
        <v>220.506</v>
      </c>
      <c r="L5" s="67">
        <v>219.33199999999999</v>
      </c>
      <c r="M5" s="67">
        <v>217.86099999999999</v>
      </c>
      <c r="N5" s="67">
        <v>203.167</v>
      </c>
      <c r="O5" s="67">
        <v>196.518</v>
      </c>
      <c r="P5" s="67">
        <v>202.54400000000001</v>
      </c>
      <c r="Q5" s="67">
        <v>172.66800000000001</v>
      </c>
      <c r="R5" s="68">
        <v>186.21199999999999</v>
      </c>
      <c r="S5" s="68">
        <v>177.24700000000001</v>
      </c>
      <c r="T5" s="68">
        <v>167.76400000000001</v>
      </c>
      <c r="U5" s="68">
        <v>182.52500000000001</v>
      </c>
      <c r="V5" s="68">
        <v>205.21600000000001</v>
      </c>
      <c r="W5" s="68">
        <v>222.41399999999999</v>
      </c>
      <c r="X5" s="68">
        <v>221.80699999999999</v>
      </c>
      <c r="Y5" s="68">
        <v>222.10900000000001</v>
      </c>
      <c r="Z5" s="68">
        <v>204.024</v>
      </c>
      <c r="AA5" s="68">
        <v>187.51</v>
      </c>
      <c r="AB5" s="68">
        <v>177.74600000000001</v>
      </c>
      <c r="AC5" s="68">
        <v>127.739</v>
      </c>
    </row>
    <row r="6" spans="1:29" x14ac:dyDescent="0.3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x14ac:dyDescent="0.35">
      <c r="B7" s="69"/>
    </row>
  </sheetData>
  <hyperlinks>
    <hyperlink ref="A1" location="Overview!A1" display="Back to contents" xr:uid="{62E457E3-CE6B-4011-A65F-7130F31DC632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5856-BBC2-45E5-AF13-D4862922C7EA}">
  <dimension ref="A1:H13"/>
  <sheetViews>
    <sheetView showGridLines="0" workbookViewId="0"/>
  </sheetViews>
  <sheetFormatPr defaultRowHeight="15.5" x14ac:dyDescent="0.35"/>
  <cols>
    <col min="1" max="1" width="17.7265625" style="39" bestFit="1" customWidth="1"/>
    <col min="2" max="8" width="5.7265625" style="39" bestFit="1" customWidth="1"/>
    <col min="9" max="16384" width="8.7265625" style="39"/>
  </cols>
  <sheetData>
    <row r="1" spans="1:8" x14ac:dyDescent="0.35">
      <c r="A1" s="19" t="s">
        <v>276</v>
      </c>
    </row>
    <row r="3" spans="1:8" x14ac:dyDescent="0.35">
      <c r="A3" s="40" t="s">
        <v>199</v>
      </c>
      <c r="B3" s="41">
        <v>2020</v>
      </c>
      <c r="C3" s="41">
        <v>2025</v>
      </c>
      <c r="D3" s="41">
        <v>2030</v>
      </c>
      <c r="E3" s="41">
        <v>2035</v>
      </c>
      <c r="F3" s="41">
        <v>2040</v>
      </c>
      <c r="G3" s="41">
        <v>2045</v>
      </c>
      <c r="H3" s="41">
        <v>2050</v>
      </c>
    </row>
    <row r="4" spans="1:8" x14ac:dyDescent="0.35">
      <c r="A4" s="39" t="s">
        <v>200</v>
      </c>
      <c r="B4" s="42">
        <v>1.7627096017366286</v>
      </c>
      <c r="C4" s="42">
        <v>0.85974575558421529</v>
      </c>
      <c r="D4" s="42">
        <v>0.1907804687375857</v>
      </c>
      <c r="E4" s="42">
        <v>9.9999999688776091E-3</v>
      </c>
      <c r="F4" s="42">
        <v>9.9999999661164914E-3</v>
      </c>
      <c r="G4" s="42">
        <v>5.9999999779117314E-3</v>
      </c>
      <c r="H4" s="42">
        <v>0</v>
      </c>
    </row>
    <row r="5" spans="1:8" x14ac:dyDescent="0.35">
      <c r="A5" s="39" t="s">
        <v>201</v>
      </c>
      <c r="B5" s="42">
        <v>0.28352669786701912</v>
      </c>
      <c r="C5" s="42">
        <v>0.19001536453385587</v>
      </c>
      <c r="D5" s="42">
        <v>9.6504031200835769E-2</v>
      </c>
      <c r="E5" s="42">
        <v>0</v>
      </c>
      <c r="F5" s="42">
        <v>0</v>
      </c>
      <c r="G5" s="42">
        <v>0</v>
      </c>
      <c r="H5" s="42">
        <v>0</v>
      </c>
    </row>
    <row r="6" spans="1:8" x14ac:dyDescent="0.35">
      <c r="A6" s="39" t="s">
        <v>202</v>
      </c>
      <c r="B6" s="42">
        <v>1.6721809152744793E-2</v>
      </c>
      <c r="C6" s="42">
        <v>8.9123508247351321E-3</v>
      </c>
      <c r="D6" s="42">
        <v>1.1028924967254692E-3</v>
      </c>
      <c r="E6" s="42">
        <v>0</v>
      </c>
      <c r="F6" s="42">
        <v>0</v>
      </c>
      <c r="G6" s="42">
        <v>0</v>
      </c>
      <c r="H6" s="42">
        <v>0</v>
      </c>
    </row>
    <row r="7" spans="1:8" x14ac:dyDescent="0.35">
      <c r="A7" s="39" t="s">
        <v>203</v>
      </c>
      <c r="B7" s="42">
        <v>4.9620000000000003E-3</v>
      </c>
      <c r="C7" s="42">
        <v>2.4810000000000001E-3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</row>
    <row r="8" spans="1:8" x14ac:dyDescent="0.35">
      <c r="A8" s="39" t="s">
        <v>204</v>
      </c>
      <c r="B8" s="42">
        <v>0.71290378647193386</v>
      </c>
      <c r="C8" s="42">
        <v>0.87880438055136056</v>
      </c>
      <c r="D8" s="42">
        <v>0.61684267883122557</v>
      </c>
      <c r="E8" s="42">
        <v>0.13274016927692894</v>
      </c>
      <c r="F8" s="42">
        <v>2.3919887684085282E-2</v>
      </c>
      <c r="G8" s="42">
        <v>5.9999999792948342E-3</v>
      </c>
      <c r="H8" s="42">
        <v>0</v>
      </c>
    </row>
    <row r="9" spans="1:8" x14ac:dyDescent="0.35">
      <c r="A9" s="39" t="s">
        <v>205</v>
      </c>
      <c r="B9" s="42">
        <v>1.0548836861054924E-2</v>
      </c>
      <c r="C9" s="42">
        <v>1.0548836862016173E-2</v>
      </c>
      <c r="D9" s="42">
        <v>1.0548836864030279E-2</v>
      </c>
      <c r="E9" s="42">
        <v>0</v>
      </c>
      <c r="F9" s="42">
        <v>0</v>
      </c>
      <c r="G9" s="42">
        <v>0</v>
      </c>
      <c r="H9" s="42">
        <v>0</v>
      </c>
    </row>
    <row r="10" spans="1:8" x14ac:dyDescent="0.35">
      <c r="A10" s="39" t="s">
        <v>206</v>
      </c>
      <c r="B10" s="42">
        <v>0</v>
      </c>
      <c r="C10" s="42">
        <v>0.82528884876736208</v>
      </c>
      <c r="D10" s="42">
        <v>1.4998715575176913</v>
      </c>
      <c r="E10" s="42">
        <v>2.199934061665457</v>
      </c>
      <c r="F10" s="42">
        <v>2.3305645876707293</v>
      </c>
      <c r="G10" s="42">
        <v>2.3712897685782837</v>
      </c>
      <c r="H10" s="42">
        <v>2.3964495258116201</v>
      </c>
    </row>
    <row r="11" spans="1:8" x14ac:dyDescent="0.35">
      <c r="A11" s="39" t="s">
        <v>207</v>
      </c>
      <c r="B11" s="42">
        <v>0</v>
      </c>
      <c r="C11" s="42">
        <v>0.14708912560341547</v>
      </c>
      <c r="D11" s="42">
        <v>0.17826148844224365</v>
      </c>
      <c r="E11" s="42">
        <v>0.35155054381521444</v>
      </c>
      <c r="F11" s="42">
        <v>0.29720474666377117</v>
      </c>
      <c r="G11" s="42">
        <v>0.30283364583956129</v>
      </c>
      <c r="H11" s="42">
        <v>0.30657891828210049</v>
      </c>
    </row>
    <row r="12" spans="1:8" x14ac:dyDescent="0.35">
      <c r="A12" s="39" t="s">
        <v>208</v>
      </c>
      <c r="B12" s="42">
        <v>2.0610279291433781E-3</v>
      </c>
      <c r="C12" s="42">
        <v>4.6476233051561877E-3</v>
      </c>
      <c r="D12" s="42">
        <v>7.234197765144907E-3</v>
      </c>
      <c r="E12" s="42">
        <v>7.2064015023509658E-3</v>
      </c>
      <c r="F12" s="42">
        <v>7.1617848895458398E-3</v>
      </c>
      <c r="G12" s="42">
        <v>7.1347015970762819E-3</v>
      </c>
      <c r="H12" s="42">
        <v>7.1081069251975691E-3</v>
      </c>
    </row>
    <row r="13" spans="1:8" x14ac:dyDescent="0.35">
      <c r="A13" s="39" t="s">
        <v>209</v>
      </c>
      <c r="B13" s="42">
        <v>8.4397025970195522E-3</v>
      </c>
      <c r="C13" s="42">
        <v>1.597132803614711E-2</v>
      </c>
      <c r="D13" s="42">
        <v>2.3679099505392837E-2</v>
      </c>
      <c r="E13" s="42">
        <v>2.4958419338104047E-2</v>
      </c>
      <c r="F13" s="42">
        <v>2.5069503030131841E-2</v>
      </c>
      <c r="G13" s="42">
        <v>2.5181182882281192E-2</v>
      </c>
      <c r="H13" s="42">
        <v>2.5248899108783893E-2</v>
      </c>
    </row>
  </sheetData>
  <hyperlinks>
    <hyperlink ref="A1" location="Overview!A1" display="Back to contents" xr:uid="{3462A77D-0892-4A17-8B65-175AFD85EBEF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6822-E323-4BCF-8203-605B25448F30}">
  <dimension ref="A1:C32"/>
  <sheetViews>
    <sheetView showGridLines="0" zoomScaleNormal="100" workbookViewId="0"/>
  </sheetViews>
  <sheetFormatPr defaultRowHeight="14" x14ac:dyDescent="0.3"/>
  <cols>
    <col min="1" max="1" width="12.6328125" style="38" customWidth="1"/>
    <col min="2" max="2" width="18.36328125" style="38" bestFit="1" customWidth="1"/>
    <col min="3" max="3" width="25.6328125" style="38" bestFit="1" customWidth="1"/>
    <col min="4" max="16384" width="8.7265625" style="38"/>
  </cols>
  <sheetData>
    <row r="1" spans="1:3" ht="15.5" x14ac:dyDescent="0.35">
      <c r="A1" s="19" t="s">
        <v>276</v>
      </c>
    </row>
    <row r="3" spans="1:3" x14ac:dyDescent="0.3">
      <c r="A3" s="37" t="s">
        <v>94</v>
      </c>
      <c r="B3" s="37" t="s">
        <v>278</v>
      </c>
      <c r="C3" s="37" t="s">
        <v>210</v>
      </c>
    </row>
    <row r="4" spans="1:3" x14ac:dyDescent="0.3">
      <c r="A4" s="37">
        <v>1993</v>
      </c>
      <c r="B4" s="43">
        <v>60.2</v>
      </c>
    </row>
    <row r="5" spans="1:3" x14ac:dyDescent="0.3">
      <c r="A5" s="37">
        <v>1994</v>
      </c>
      <c r="B5" s="43">
        <v>59.6</v>
      </c>
    </row>
    <row r="6" spans="1:3" x14ac:dyDescent="0.3">
      <c r="A6" s="37">
        <v>1995</v>
      </c>
      <c r="B6" s="43">
        <v>55.3</v>
      </c>
    </row>
    <row r="7" spans="1:3" x14ac:dyDescent="0.3">
      <c r="A7" s="37">
        <v>1996</v>
      </c>
      <c r="B7" s="43">
        <v>57.9</v>
      </c>
    </row>
    <row r="8" spans="1:3" x14ac:dyDescent="0.3">
      <c r="A8" s="37">
        <v>1997</v>
      </c>
      <c r="B8" s="43">
        <v>59.3</v>
      </c>
    </row>
    <row r="9" spans="1:3" x14ac:dyDescent="0.3">
      <c r="A9" s="37">
        <v>1998</v>
      </c>
      <c r="B9" s="43">
        <v>62.6</v>
      </c>
    </row>
    <row r="10" spans="1:3" x14ac:dyDescent="0.3">
      <c r="A10" s="37">
        <v>1999</v>
      </c>
      <c r="B10" s="43">
        <v>64.599999999999994</v>
      </c>
    </row>
    <row r="11" spans="1:3" x14ac:dyDescent="0.3">
      <c r="A11" s="37">
        <v>2000</v>
      </c>
      <c r="B11" s="43">
        <v>67.5</v>
      </c>
    </row>
    <row r="12" spans="1:3" x14ac:dyDescent="0.3">
      <c r="A12" s="37">
        <v>2001</v>
      </c>
      <c r="B12" s="43">
        <v>67.7</v>
      </c>
    </row>
    <row r="13" spans="1:3" x14ac:dyDescent="0.3">
      <c r="A13" s="37">
        <v>2002</v>
      </c>
      <c r="B13" s="43">
        <v>65.3</v>
      </c>
    </row>
    <row r="14" spans="1:3" x14ac:dyDescent="0.3">
      <c r="A14" s="37">
        <v>2003</v>
      </c>
      <c r="B14" s="43">
        <v>62.2</v>
      </c>
    </row>
    <row r="15" spans="1:3" x14ac:dyDescent="0.3">
      <c r="A15" s="37">
        <v>2004</v>
      </c>
      <c r="B15" s="43">
        <v>64</v>
      </c>
    </row>
    <row r="16" spans="1:3" x14ac:dyDescent="0.3">
      <c r="A16" s="37">
        <v>2005</v>
      </c>
      <c r="B16" s="43">
        <v>69.400000000000006</v>
      </c>
    </row>
    <row r="17" spans="1:3" x14ac:dyDescent="0.3">
      <c r="A17" s="37">
        <v>2006</v>
      </c>
      <c r="B17" s="43">
        <v>71.599999999999994</v>
      </c>
    </row>
    <row r="18" spans="1:3" x14ac:dyDescent="0.3">
      <c r="A18" s="37">
        <v>2007</v>
      </c>
      <c r="B18" s="43">
        <v>74.5</v>
      </c>
    </row>
    <row r="19" spans="1:3" x14ac:dyDescent="0.3">
      <c r="A19" s="37">
        <v>2008</v>
      </c>
      <c r="B19" s="43">
        <v>76.400000000000006</v>
      </c>
    </row>
    <row r="20" spans="1:3" x14ac:dyDescent="0.3">
      <c r="A20" s="37">
        <v>2009</v>
      </c>
      <c r="B20" s="43">
        <v>76.900000000000006</v>
      </c>
    </row>
    <row r="21" spans="1:3" x14ac:dyDescent="0.3">
      <c r="A21" s="37">
        <v>2010</v>
      </c>
      <c r="B21" s="43">
        <v>78.3</v>
      </c>
    </row>
    <row r="22" spans="1:3" x14ac:dyDescent="0.3">
      <c r="A22" s="37">
        <v>2011</v>
      </c>
      <c r="B22" s="43">
        <v>81.099999999999994</v>
      </c>
    </row>
    <row r="23" spans="1:3" x14ac:dyDescent="0.3">
      <c r="A23" s="37">
        <v>2012</v>
      </c>
      <c r="B23" s="43">
        <v>83.3</v>
      </c>
    </row>
    <row r="24" spans="1:3" x14ac:dyDescent="0.3">
      <c r="A24" s="37">
        <v>2013</v>
      </c>
      <c r="B24" s="43">
        <v>86.3</v>
      </c>
      <c r="C24" s="44">
        <v>24.107142857142858</v>
      </c>
    </row>
    <row r="25" spans="1:3" x14ac:dyDescent="0.3">
      <c r="A25" s="37">
        <v>2014</v>
      </c>
      <c r="B25" s="43">
        <v>92.7</v>
      </c>
      <c r="C25" s="44">
        <v>24.08921933085502</v>
      </c>
    </row>
    <row r="26" spans="1:3" x14ac:dyDescent="0.3">
      <c r="A26" s="37">
        <v>2015</v>
      </c>
      <c r="B26" s="43">
        <v>93.8</v>
      </c>
      <c r="C26" s="44">
        <v>24.12639405204461</v>
      </c>
    </row>
    <row r="27" spans="1:3" x14ac:dyDescent="0.3">
      <c r="A27" s="37">
        <v>2016</v>
      </c>
      <c r="B27" s="43">
        <v>94.2</v>
      </c>
      <c r="C27" s="44">
        <v>25.246620387285351</v>
      </c>
    </row>
    <row r="28" spans="1:3" x14ac:dyDescent="0.3">
      <c r="A28" s="37">
        <v>2017</v>
      </c>
      <c r="B28" s="43">
        <v>97.8</v>
      </c>
      <c r="C28" s="44">
        <v>25.319693094629159</v>
      </c>
    </row>
    <row r="29" spans="1:3" x14ac:dyDescent="0.3">
      <c r="A29" s="37">
        <v>2018</v>
      </c>
      <c r="B29" s="43">
        <v>97.8</v>
      </c>
      <c r="C29" s="44">
        <v>27.914674512688485</v>
      </c>
    </row>
    <row r="30" spans="1:3" x14ac:dyDescent="0.3">
      <c r="A30" s="37">
        <v>2019</v>
      </c>
      <c r="B30" s="43">
        <v>96.4</v>
      </c>
      <c r="C30" s="44">
        <v>36.373666789260753</v>
      </c>
    </row>
    <row r="31" spans="1:3" x14ac:dyDescent="0.3">
      <c r="A31" s="37">
        <v>2020</v>
      </c>
      <c r="B31" s="43">
        <v>14.4</v>
      </c>
      <c r="C31" s="44">
        <v>32.76564235468345</v>
      </c>
    </row>
    <row r="32" spans="1:3" x14ac:dyDescent="0.3">
      <c r="A32" s="37">
        <v>2021</v>
      </c>
      <c r="B32" s="43">
        <v>46.7</v>
      </c>
      <c r="C32" s="44">
        <v>32.76564235468345</v>
      </c>
    </row>
  </sheetData>
  <hyperlinks>
    <hyperlink ref="A1" location="Overview!A1" display="Back to contents" xr:uid="{468819F1-A174-4CEC-A2F8-73ABC9D3F2A6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2474-1876-4E6E-B43F-F3BCB874D04A}">
  <dimension ref="A1:AD4"/>
  <sheetViews>
    <sheetView showGridLines="0" zoomScaleNormal="100" workbookViewId="0"/>
  </sheetViews>
  <sheetFormatPr defaultColWidth="8.81640625" defaultRowHeight="15.5" x14ac:dyDescent="0.35"/>
  <cols>
    <col min="1" max="1" width="20.6328125" style="39" bestFit="1" customWidth="1"/>
    <col min="2" max="30" width="8" style="39" bestFit="1" customWidth="1"/>
    <col min="31" max="16384" width="8.81640625" style="39"/>
  </cols>
  <sheetData>
    <row r="1" spans="1:30" x14ac:dyDescent="0.35">
      <c r="A1" s="19" t="s">
        <v>276</v>
      </c>
    </row>
    <row r="3" spans="1:30" x14ac:dyDescent="0.35">
      <c r="A3" s="45" t="s">
        <v>94</v>
      </c>
      <c r="B3" s="45">
        <v>1992</v>
      </c>
      <c r="C3" s="45">
        <v>1993</v>
      </c>
      <c r="D3" s="45">
        <v>1994</v>
      </c>
      <c r="E3" s="45">
        <v>1995</v>
      </c>
      <c r="F3" s="45">
        <v>1996</v>
      </c>
      <c r="G3" s="45">
        <v>1997</v>
      </c>
      <c r="H3" s="45">
        <v>1998</v>
      </c>
      <c r="I3" s="45">
        <v>1999</v>
      </c>
      <c r="J3" s="45">
        <v>2000</v>
      </c>
      <c r="K3" s="45">
        <v>2001</v>
      </c>
      <c r="L3" s="45">
        <v>2002</v>
      </c>
      <c r="M3" s="45">
        <v>2003</v>
      </c>
      <c r="N3" s="45">
        <v>2004</v>
      </c>
      <c r="O3" s="45">
        <v>2005</v>
      </c>
      <c r="P3" s="45">
        <v>2006</v>
      </c>
      <c r="Q3" s="45">
        <v>2007</v>
      </c>
      <c r="R3" s="45">
        <v>2008</v>
      </c>
      <c r="S3" s="45">
        <v>2009</v>
      </c>
      <c r="T3" s="45">
        <v>2010</v>
      </c>
      <c r="U3" s="45">
        <v>2011</v>
      </c>
      <c r="V3" s="45">
        <v>2012</v>
      </c>
      <c r="W3" s="45">
        <v>2013</v>
      </c>
      <c r="X3" s="45">
        <v>2014</v>
      </c>
      <c r="Y3" s="45">
        <v>2015</v>
      </c>
      <c r="Z3" s="45">
        <v>2016</v>
      </c>
      <c r="AA3" s="45">
        <v>2017</v>
      </c>
      <c r="AB3" s="45">
        <v>2018</v>
      </c>
      <c r="AC3" s="45">
        <v>2019</v>
      </c>
      <c r="AD3" s="45">
        <v>2020</v>
      </c>
    </row>
    <row r="4" spans="1:30" x14ac:dyDescent="0.35">
      <c r="A4" s="45" t="s">
        <v>219</v>
      </c>
      <c r="B4" s="46">
        <v>7223.9740000000002</v>
      </c>
      <c r="C4" s="46">
        <v>7269.8219999999992</v>
      </c>
      <c r="D4" s="46">
        <v>7367.9860000000008</v>
      </c>
      <c r="E4" s="46">
        <v>8151.0865000000003</v>
      </c>
      <c r="F4" s="46">
        <v>7122.1845000000003</v>
      </c>
      <c r="G4" s="46">
        <v>7237.5145000000002</v>
      </c>
      <c r="H4" s="46">
        <v>7040.8049999999994</v>
      </c>
      <c r="I4" s="46">
        <v>7342.1620000000003</v>
      </c>
      <c r="J4" s="46">
        <v>7318.8850000000011</v>
      </c>
      <c r="K4" s="46">
        <v>7456.35</v>
      </c>
      <c r="L4" s="46">
        <v>7575.558</v>
      </c>
      <c r="M4" s="46">
        <v>8033.7749999999996</v>
      </c>
      <c r="N4" s="46">
        <v>8293.0520000000033</v>
      </c>
      <c r="O4" s="46">
        <v>8327.4359999999979</v>
      </c>
      <c r="P4" s="46">
        <v>8452.6670000000013</v>
      </c>
      <c r="Q4" s="46">
        <v>8466.4860000000008</v>
      </c>
      <c r="R4" s="46">
        <v>8000.63</v>
      </c>
      <c r="S4" s="46">
        <v>8271.6459999999988</v>
      </c>
      <c r="T4" s="46">
        <v>8016.4259999999995</v>
      </c>
      <c r="U4" s="46">
        <v>7773.0959999999995</v>
      </c>
      <c r="V4" s="46">
        <v>7888.1470000000018</v>
      </c>
      <c r="W4" s="46">
        <v>7830.5429999999988</v>
      </c>
      <c r="X4" s="46">
        <v>7884.3119999999999</v>
      </c>
      <c r="Y4" s="46">
        <v>7824.3799999999992</v>
      </c>
      <c r="Z4" s="46">
        <v>8319.9539999999979</v>
      </c>
      <c r="AA4" s="46">
        <v>8501.3559999999998</v>
      </c>
      <c r="AB4" s="46">
        <v>8529.137999999999</v>
      </c>
      <c r="AC4" s="46">
        <v>8656.3170000000009</v>
      </c>
      <c r="AD4" s="46">
        <v>4076.0929999999998</v>
      </c>
    </row>
  </sheetData>
  <hyperlinks>
    <hyperlink ref="A1" location="Overview!A1" display="Back to contents" xr:uid="{7E383E4A-A4FA-43BC-B439-E34925F2D284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F52F-2820-4637-B80B-C4B3FEE8A647}">
  <dimension ref="A1:V4"/>
  <sheetViews>
    <sheetView showGridLines="0" workbookViewId="0"/>
  </sheetViews>
  <sheetFormatPr defaultRowHeight="15.5" x14ac:dyDescent="0.35"/>
  <cols>
    <col min="1" max="1" width="33.26953125" style="39" bestFit="1" customWidth="1"/>
    <col min="2" max="7" width="12" style="39" bestFit="1" customWidth="1"/>
    <col min="8" max="8" width="12.08984375" style="39" bestFit="1" customWidth="1"/>
    <col min="9" max="14" width="12" style="39" bestFit="1" customWidth="1"/>
    <col min="15" max="15" width="12.08984375" style="39" bestFit="1" customWidth="1"/>
    <col min="16" max="19" width="12" style="39" bestFit="1" customWidth="1"/>
    <col min="20" max="20" width="12.08984375" style="39" bestFit="1" customWidth="1"/>
    <col min="21" max="22" width="12" style="39" bestFit="1" customWidth="1"/>
    <col min="23" max="16384" width="8.7265625" style="39"/>
  </cols>
  <sheetData>
    <row r="1" spans="1:22" x14ac:dyDescent="0.35">
      <c r="A1" s="19" t="s">
        <v>276</v>
      </c>
    </row>
    <row r="3" spans="1:22" x14ac:dyDescent="0.35">
      <c r="A3" s="45" t="s">
        <v>94</v>
      </c>
      <c r="B3" s="47">
        <v>2000</v>
      </c>
      <c r="C3" s="47">
        <v>2001</v>
      </c>
      <c r="D3" s="47">
        <v>2002</v>
      </c>
      <c r="E3" s="47">
        <v>2003</v>
      </c>
      <c r="F3" s="47">
        <v>2004</v>
      </c>
      <c r="G3" s="47">
        <v>2005</v>
      </c>
      <c r="H3" s="47">
        <v>2006</v>
      </c>
      <c r="I3" s="47">
        <v>2007</v>
      </c>
      <c r="J3" s="47">
        <v>2008</v>
      </c>
      <c r="K3" s="47">
        <v>2009</v>
      </c>
      <c r="L3" s="47">
        <v>2010</v>
      </c>
      <c r="M3" s="47">
        <v>2011</v>
      </c>
      <c r="N3" s="47">
        <v>2012</v>
      </c>
      <c r="O3" s="47">
        <v>2013</v>
      </c>
      <c r="P3" s="47">
        <v>2014</v>
      </c>
      <c r="Q3" s="47">
        <v>2015</v>
      </c>
      <c r="R3" s="47">
        <v>2016</v>
      </c>
      <c r="S3" s="47">
        <v>2017</v>
      </c>
      <c r="T3" s="47">
        <v>2018</v>
      </c>
      <c r="U3" s="47">
        <v>2019</v>
      </c>
      <c r="V3" s="47">
        <v>2020</v>
      </c>
    </row>
    <row r="4" spans="1:22" x14ac:dyDescent="0.35">
      <c r="A4" s="45" t="s">
        <v>220</v>
      </c>
      <c r="B4" s="46">
        <v>42916</v>
      </c>
      <c r="C4" s="46">
        <v>35098</v>
      </c>
      <c r="D4" s="46">
        <v>38882</v>
      </c>
      <c r="E4" s="46">
        <v>38068</v>
      </c>
      <c r="F4" s="46">
        <v>36970</v>
      </c>
      <c r="G4" s="46">
        <v>42967</v>
      </c>
      <c r="H4" s="46">
        <v>35718.497521447578</v>
      </c>
      <c r="I4" s="46">
        <v>37619</v>
      </c>
      <c r="J4" s="46">
        <v>33586</v>
      </c>
      <c r="K4" s="46">
        <v>30228</v>
      </c>
      <c r="L4" s="46">
        <v>27468</v>
      </c>
      <c r="M4" s="46">
        <v>26379</v>
      </c>
      <c r="N4" s="46">
        <v>24519.100000000006</v>
      </c>
      <c r="O4" s="46">
        <v>19832.791005378553</v>
      </c>
      <c r="P4" s="46">
        <v>20219.290000000005</v>
      </c>
      <c r="Q4" s="46">
        <v>22813</v>
      </c>
      <c r="R4" s="46">
        <v>20950</v>
      </c>
      <c r="S4" s="46">
        <v>21811</v>
      </c>
      <c r="T4" s="46">
        <v>17177.614817450289</v>
      </c>
      <c r="U4" s="46">
        <v>17793.600000000002</v>
      </c>
      <c r="V4" s="46">
        <v>16548.53</v>
      </c>
    </row>
  </sheetData>
  <hyperlinks>
    <hyperlink ref="A1" location="Overview!A1" display="Back to contents" xr:uid="{5C48F548-F73B-48CD-9D8D-9658030100C6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92C5-AD9E-44F8-9A55-3DC030D8FC7A}">
  <dimension ref="A1:BJ8"/>
  <sheetViews>
    <sheetView showGridLines="0" zoomScaleNormal="100" workbookViewId="0"/>
  </sheetViews>
  <sheetFormatPr defaultRowHeight="15.5" x14ac:dyDescent="0.35"/>
  <cols>
    <col min="1" max="1" width="17.453125" style="39" bestFit="1" customWidth="1"/>
    <col min="2" max="33" width="8" style="39" bestFit="1" customWidth="1"/>
    <col min="34" max="60" width="9.1796875" style="39" bestFit="1" customWidth="1"/>
    <col min="61" max="62" width="8" style="39" bestFit="1" customWidth="1"/>
    <col min="63" max="16384" width="8.7265625" style="39"/>
  </cols>
  <sheetData>
    <row r="1" spans="1:62" x14ac:dyDescent="0.35">
      <c r="A1" s="19" t="s">
        <v>276</v>
      </c>
    </row>
    <row r="3" spans="1:62" x14ac:dyDescent="0.35">
      <c r="B3" s="45">
        <v>1961</v>
      </c>
      <c r="C3" s="45">
        <v>1962</v>
      </c>
      <c r="D3" s="45">
        <v>1963</v>
      </c>
      <c r="E3" s="45">
        <v>1964</v>
      </c>
      <c r="F3" s="45">
        <v>1965</v>
      </c>
      <c r="G3" s="45">
        <v>1966</v>
      </c>
      <c r="H3" s="45">
        <v>1967</v>
      </c>
      <c r="I3" s="45">
        <v>1968</v>
      </c>
      <c r="J3" s="45">
        <v>1969</v>
      </c>
      <c r="K3" s="45">
        <v>1970</v>
      </c>
      <c r="L3" s="45">
        <v>1971</v>
      </c>
      <c r="M3" s="45">
        <v>1972</v>
      </c>
      <c r="N3" s="45">
        <v>1973</v>
      </c>
      <c r="O3" s="45">
        <v>1974</v>
      </c>
      <c r="P3" s="45">
        <v>1975</v>
      </c>
      <c r="Q3" s="45">
        <v>1976</v>
      </c>
      <c r="R3" s="45">
        <v>1977</v>
      </c>
      <c r="S3" s="45">
        <v>1978</v>
      </c>
      <c r="T3" s="45">
        <v>1979</v>
      </c>
      <c r="U3" s="45">
        <v>1980</v>
      </c>
      <c r="V3" s="45">
        <v>1981</v>
      </c>
      <c r="W3" s="45">
        <v>1982</v>
      </c>
      <c r="X3" s="45">
        <v>1983</v>
      </c>
      <c r="Y3" s="45">
        <v>1984</v>
      </c>
      <c r="Z3" s="45">
        <v>1985</v>
      </c>
      <c r="AA3" s="45">
        <v>1986</v>
      </c>
      <c r="AB3" s="45">
        <v>1987</v>
      </c>
      <c r="AC3" s="45">
        <v>1988</v>
      </c>
      <c r="AD3" s="45">
        <v>1989</v>
      </c>
      <c r="AE3" s="45">
        <v>1990</v>
      </c>
      <c r="AF3" s="45">
        <v>1991</v>
      </c>
      <c r="AG3" s="45">
        <v>1992</v>
      </c>
      <c r="AH3" s="45">
        <v>1993</v>
      </c>
      <c r="AI3" s="45">
        <v>1994</v>
      </c>
      <c r="AJ3" s="45">
        <v>1995</v>
      </c>
      <c r="AK3" s="45">
        <v>1996</v>
      </c>
      <c r="AL3" s="45">
        <v>1997</v>
      </c>
      <c r="AM3" s="45">
        <v>1998</v>
      </c>
      <c r="AN3" s="45">
        <v>1999</v>
      </c>
      <c r="AO3" s="45">
        <v>2000</v>
      </c>
      <c r="AP3" s="45">
        <v>2001</v>
      </c>
      <c r="AQ3" s="45">
        <v>2002</v>
      </c>
      <c r="AR3" s="45">
        <v>2003</v>
      </c>
      <c r="AS3" s="45">
        <v>2004</v>
      </c>
      <c r="AT3" s="45">
        <v>2005</v>
      </c>
      <c r="AU3" s="45">
        <v>2006</v>
      </c>
      <c r="AV3" s="45">
        <v>2007</v>
      </c>
      <c r="AW3" s="45">
        <v>2008</v>
      </c>
      <c r="AX3" s="45">
        <v>2009</v>
      </c>
      <c r="AY3" s="45">
        <v>2010</v>
      </c>
      <c r="AZ3" s="45">
        <v>2011</v>
      </c>
      <c r="BA3" s="45">
        <v>2012</v>
      </c>
      <c r="BB3" s="45">
        <v>2013</v>
      </c>
      <c r="BC3" s="45">
        <v>2014</v>
      </c>
      <c r="BD3" s="45">
        <v>2015</v>
      </c>
      <c r="BE3" s="45">
        <v>2016</v>
      </c>
      <c r="BF3" s="45">
        <v>2017</v>
      </c>
      <c r="BG3" s="45">
        <v>2018</v>
      </c>
      <c r="BH3" s="45">
        <v>2019</v>
      </c>
      <c r="BI3" s="45">
        <v>2020</v>
      </c>
      <c r="BJ3" s="45">
        <v>2021</v>
      </c>
    </row>
    <row r="4" spans="1:62" x14ac:dyDescent="0.35">
      <c r="A4" s="45" t="s">
        <v>117</v>
      </c>
      <c r="B4" s="46">
        <v>198.79499999999999</v>
      </c>
      <c r="C4" s="46">
        <v>194.524</v>
      </c>
      <c r="D4" s="46">
        <v>196.86099999999999</v>
      </c>
      <c r="E4" s="46">
        <v>225.69900000000001</v>
      </c>
      <c r="F4" s="46">
        <v>294.29500000000002</v>
      </c>
      <c r="G4" s="46">
        <v>311.76499999999999</v>
      </c>
      <c r="H4" s="46">
        <v>294.709</v>
      </c>
      <c r="I4" s="46">
        <v>362.00599999999997</v>
      </c>
      <c r="J4" s="46">
        <v>312.05700000000002</v>
      </c>
      <c r="K4" s="46">
        <v>335.13099999999997</v>
      </c>
      <c r="L4" s="46">
        <v>323.08999999999997</v>
      </c>
      <c r="M4" s="46">
        <v>451.55399999999997</v>
      </c>
      <c r="N4" s="46">
        <v>386.47800000000001</v>
      </c>
      <c r="O4" s="46">
        <v>343.26</v>
      </c>
      <c r="P4" s="46">
        <v>395.04</v>
      </c>
      <c r="Q4" s="46">
        <v>397.86500000000001</v>
      </c>
      <c r="R4" s="46">
        <v>385.96899999999999</v>
      </c>
      <c r="S4" s="46">
        <v>362.66399999999999</v>
      </c>
      <c r="T4" s="46">
        <v>419.67</v>
      </c>
      <c r="U4" s="46">
        <v>393.577</v>
      </c>
      <c r="V4" s="46">
        <v>362.87</v>
      </c>
      <c r="W4" s="46">
        <v>255.096</v>
      </c>
      <c r="X4" s="46">
        <v>250</v>
      </c>
      <c r="Y4" s="46">
        <v>235.9</v>
      </c>
      <c r="Z4" s="46">
        <v>236.4</v>
      </c>
      <c r="AA4" s="46">
        <v>241.1</v>
      </c>
      <c r="AB4" s="46">
        <v>300</v>
      </c>
      <c r="AC4" s="46">
        <v>302</v>
      </c>
      <c r="AD4" s="46">
        <v>317</v>
      </c>
      <c r="AE4" s="46">
        <v>95</v>
      </c>
      <c r="AF4" s="46">
        <v>35</v>
      </c>
      <c r="AG4" s="46">
        <v>11</v>
      </c>
      <c r="AH4" s="46">
        <v>10</v>
      </c>
      <c r="AI4" s="46">
        <v>135</v>
      </c>
      <c r="AJ4" s="46">
        <v>313</v>
      </c>
      <c r="AK4" s="46">
        <v>522</v>
      </c>
      <c r="AL4" s="46">
        <v>567</v>
      </c>
      <c r="AM4" s="46">
        <v>558.21400000000006</v>
      </c>
      <c r="AN4" s="46">
        <v>702.35500000000002</v>
      </c>
      <c r="AO4" s="46">
        <v>904.83699999999999</v>
      </c>
      <c r="AP4" s="46">
        <v>1231.8409999999999</v>
      </c>
      <c r="AQ4" s="46">
        <v>1486.384</v>
      </c>
      <c r="AR4" s="46">
        <v>1854.4839999999999</v>
      </c>
      <c r="AS4" s="46">
        <v>2158.9670000000001</v>
      </c>
      <c r="AT4" s="46">
        <v>2404.654</v>
      </c>
      <c r="AU4" s="46">
        <v>2394.9279999999999</v>
      </c>
      <c r="AV4" s="46">
        <v>2420.7089999999998</v>
      </c>
      <c r="AW4" s="46">
        <v>2414.0189999999998</v>
      </c>
      <c r="AX4" s="46">
        <v>1817.2860000000001</v>
      </c>
      <c r="AY4" s="46">
        <v>1659.9459999999999</v>
      </c>
      <c r="AZ4" s="46">
        <v>1295.5119999999999</v>
      </c>
      <c r="BA4" s="46">
        <v>1066.9169999999999</v>
      </c>
      <c r="BB4" s="46">
        <v>1144.568</v>
      </c>
      <c r="BC4" s="46">
        <v>912.399</v>
      </c>
      <c r="BD4" s="46">
        <v>609.58900000000006</v>
      </c>
      <c r="BE4" s="46">
        <v>671.66099999999994</v>
      </c>
      <c r="BF4" s="46">
        <v>695.66899999999998</v>
      </c>
      <c r="BG4" s="46">
        <v>680.95799999999997</v>
      </c>
      <c r="BH4" s="46">
        <v>638.97500000000002</v>
      </c>
      <c r="BI4" s="46">
        <v>90.608000000000004</v>
      </c>
      <c r="BJ4" s="46">
        <v>77.807000000000002</v>
      </c>
    </row>
    <row r="5" spans="1:62" x14ac:dyDescent="0.35">
      <c r="A5" s="45" t="s">
        <v>118</v>
      </c>
      <c r="B5" s="46">
        <v>741.39400000000001</v>
      </c>
      <c r="C5" s="46">
        <v>854.98800000000006</v>
      </c>
      <c r="D5" s="46">
        <v>996.26400000000001</v>
      </c>
      <c r="E5" s="46">
        <v>1150.5060000000001</v>
      </c>
      <c r="F5" s="46">
        <v>1240.066</v>
      </c>
      <c r="G5" s="46">
        <v>1406.8789999999999</v>
      </c>
      <c r="H5" s="46">
        <v>1528.98</v>
      </c>
      <c r="I5" s="46">
        <v>1387.21</v>
      </c>
      <c r="J5" s="46">
        <v>1610.7739999999999</v>
      </c>
      <c r="K5" s="46">
        <v>1702.5550000000001</v>
      </c>
      <c r="L5" s="46">
        <v>1744.1279999999999</v>
      </c>
      <c r="M5" s="46">
        <v>1880.2650000000001</v>
      </c>
      <c r="N5" s="46">
        <v>2142.4369999999999</v>
      </c>
      <c r="O5" s="46">
        <v>1935.4459999999999</v>
      </c>
      <c r="P5" s="46">
        <v>1763.2950000000001</v>
      </c>
      <c r="Q5" s="46">
        <v>1975.7170000000001</v>
      </c>
      <c r="R5" s="46">
        <v>1752.0419999999999</v>
      </c>
      <c r="S5" s="46">
        <v>2153.3220000000001</v>
      </c>
      <c r="T5" s="46">
        <v>2358.2359999999999</v>
      </c>
      <c r="U5" s="46">
        <v>2339.1370000000002</v>
      </c>
      <c r="V5" s="46">
        <v>2265.2249999999999</v>
      </c>
      <c r="W5" s="46">
        <v>2404.6640000000002</v>
      </c>
      <c r="X5" s="46">
        <v>2440.5</v>
      </c>
      <c r="Y5" s="46">
        <v>2746.9</v>
      </c>
      <c r="Z5" s="46">
        <v>2695.3</v>
      </c>
      <c r="AA5" s="46">
        <v>3101.2</v>
      </c>
      <c r="AB5" s="46">
        <v>3365</v>
      </c>
      <c r="AC5" s="46">
        <v>3634</v>
      </c>
      <c r="AD5" s="46">
        <v>3862</v>
      </c>
      <c r="AE5" s="46">
        <v>4286</v>
      </c>
      <c r="AF5" s="46">
        <v>4154</v>
      </c>
      <c r="AG5" s="46">
        <v>4669</v>
      </c>
      <c r="AH5" s="46">
        <v>5014</v>
      </c>
      <c r="AI5" s="46">
        <v>5456</v>
      </c>
      <c r="AJ5" s="46">
        <v>5423</v>
      </c>
      <c r="AK5" s="46">
        <v>5472</v>
      </c>
      <c r="AL5" s="46">
        <v>6012</v>
      </c>
      <c r="AM5" s="46">
        <v>6480.8990000000003</v>
      </c>
      <c r="AN5" s="46">
        <v>6759.3990000000003</v>
      </c>
      <c r="AO5" s="46">
        <v>6919.9889999999996</v>
      </c>
      <c r="AP5" s="46">
        <v>7243.3159999999998</v>
      </c>
      <c r="AQ5" s="46">
        <v>7768.59</v>
      </c>
      <c r="AR5" s="46">
        <v>8115.3220000000001</v>
      </c>
      <c r="AS5" s="46">
        <v>8557.0869999999995</v>
      </c>
      <c r="AT5" s="46">
        <v>8775.3549999999996</v>
      </c>
      <c r="AU5" s="46">
        <v>8820.4619999999995</v>
      </c>
      <c r="AV5" s="46">
        <v>8726.0130000000008</v>
      </c>
      <c r="AW5" s="46">
        <v>8135.26</v>
      </c>
      <c r="AX5" s="46">
        <v>7213.3969999999999</v>
      </c>
      <c r="AY5" s="46">
        <v>6521.7650000000003</v>
      </c>
      <c r="AZ5" s="46">
        <v>6858.268</v>
      </c>
      <c r="BA5" s="46">
        <v>7150.0950000000003</v>
      </c>
      <c r="BB5" s="46">
        <v>7358.0990000000002</v>
      </c>
      <c r="BC5" s="46">
        <v>7708.8670000000002</v>
      </c>
      <c r="BD5" s="46">
        <v>8709.5310000000009</v>
      </c>
      <c r="BE5" s="46">
        <v>9343.1470000000008</v>
      </c>
      <c r="BF5" s="46">
        <v>9894.8449999999993</v>
      </c>
      <c r="BG5" s="46">
        <v>9652.5159999999996</v>
      </c>
      <c r="BH5" s="46">
        <v>8843.2139999999999</v>
      </c>
      <c r="BI5" s="46">
        <v>1944.981</v>
      </c>
      <c r="BJ5" s="46">
        <v>2071.0079999999998</v>
      </c>
    </row>
    <row r="6" spans="1:62" x14ac:dyDescent="0.35">
      <c r="A6" s="45" t="s">
        <v>119</v>
      </c>
      <c r="B6" s="46">
        <v>259.71600000000001</v>
      </c>
      <c r="C6" s="46">
        <v>318.024</v>
      </c>
      <c r="D6" s="46">
        <v>389.82100000000003</v>
      </c>
      <c r="E6" s="46">
        <v>444.05799999999999</v>
      </c>
      <c r="F6" s="46">
        <v>489.10399999999998</v>
      </c>
      <c r="G6" s="46">
        <v>531.15</v>
      </c>
      <c r="H6" s="46">
        <v>600.20799999999997</v>
      </c>
      <c r="I6" s="46">
        <v>616.12900000000002</v>
      </c>
      <c r="J6" s="46">
        <v>602.06600000000003</v>
      </c>
      <c r="K6" s="46">
        <v>653.24699999999996</v>
      </c>
      <c r="L6" s="46">
        <v>679.52800000000002</v>
      </c>
      <c r="M6" s="46">
        <v>756.68499999999995</v>
      </c>
      <c r="N6" s="46">
        <v>877.18200000000002</v>
      </c>
      <c r="O6" s="46">
        <v>790.65099999999995</v>
      </c>
      <c r="P6" s="46">
        <v>874.01800000000003</v>
      </c>
      <c r="Q6" s="46">
        <v>990.79300000000001</v>
      </c>
      <c r="R6" s="46">
        <v>1021.0170000000001</v>
      </c>
      <c r="S6" s="46">
        <v>1137.355</v>
      </c>
      <c r="T6" s="46">
        <v>1244.2550000000001</v>
      </c>
      <c r="U6" s="46">
        <v>1161.9870000000001</v>
      </c>
      <c r="V6" s="46">
        <v>1119.76</v>
      </c>
      <c r="W6" s="46">
        <v>1202.6590000000001</v>
      </c>
      <c r="X6" s="46">
        <v>1275.3</v>
      </c>
      <c r="Y6" s="46">
        <v>1489</v>
      </c>
      <c r="Z6" s="46">
        <v>1574.3</v>
      </c>
      <c r="AA6" s="46">
        <v>1649.1</v>
      </c>
      <c r="AB6" s="46">
        <v>1845</v>
      </c>
      <c r="AC6" s="46">
        <v>2074</v>
      </c>
      <c r="AD6" s="46">
        <v>2363</v>
      </c>
      <c r="AE6" s="46">
        <v>2492</v>
      </c>
      <c r="AF6" s="46">
        <v>2340</v>
      </c>
      <c r="AG6" s="46">
        <v>2538</v>
      </c>
      <c r="AH6" s="46">
        <v>2709</v>
      </c>
      <c r="AI6" s="46">
        <v>2997</v>
      </c>
      <c r="AJ6" s="46">
        <v>3275</v>
      </c>
      <c r="AK6" s="46">
        <v>3810</v>
      </c>
      <c r="AL6" s="46">
        <v>4161</v>
      </c>
      <c r="AM6" s="46">
        <v>4544.9920000000002</v>
      </c>
      <c r="AN6" s="46">
        <v>5090.357</v>
      </c>
      <c r="AO6" s="46">
        <v>5493.509</v>
      </c>
      <c r="AP6" s="46">
        <v>6038.3410000000003</v>
      </c>
      <c r="AQ6" s="46">
        <v>6911.152</v>
      </c>
      <c r="AR6" s="46">
        <v>7476.357</v>
      </c>
      <c r="AS6" s="46">
        <v>7992.4830000000002</v>
      </c>
      <c r="AT6" s="46">
        <v>8448.6039999999994</v>
      </c>
      <c r="AU6" s="46">
        <v>8606.6509999999998</v>
      </c>
      <c r="AV6" s="46">
        <v>9037.2000000000007</v>
      </c>
      <c r="AW6" s="46">
        <v>8992.1779999999999</v>
      </c>
      <c r="AX6" s="46">
        <v>9043.4519999999993</v>
      </c>
      <c r="AY6" s="46">
        <v>8594.4490000000005</v>
      </c>
      <c r="AZ6" s="46">
        <v>9383.6949999999997</v>
      </c>
      <c r="BA6" s="46">
        <v>9194.3340000000007</v>
      </c>
      <c r="BB6" s="46">
        <v>9775.0259999999998</v>
      </c>
      <c r="BC6" s="46">
        <v>10158.906000000001</v>
      </c>
      <c r="BD6" s="46">
        <v>11113.386</v>
      </c>
      <c r="BE6" s="46">
        <v>12347.825999999999</v>
      </c>
      <c r="BF6" s="46">
        <v>13409.295</v>
      </c>
      <c r="BG6" s="46">
        <v>14291.811</v>
      </c>
      <c r="BH6" s="46">
        <v>14733.966</v>
      </c>
      <c r="BI6" s="46">
        <v>3473.652</v>
      </c>
      <c r="BJ6" s="46">
        <v>3023.614</v>
      </c>
    </row>
    <row r="7" spans="1:62" x14ac:dyDescent="0.35">
      <c r="A7" s="45" t="s">
        <v>120</v>
      </c>
      <c r="B7" s="46">
        <v>49.261000000000003</v>
      </c>
      <c r="C7" s="46">
        <v>52.442999999999998</v>
      </c>
      <c r="D7" s="46">
        <v>57.04</v>
      </c>
      <c r="E7" s="46">
        <v>67.27</v>
      </c>
      <c r="F7" s="46">
        <v>75.570999999999998</v>
      </c>
      <c r="G7" s="46">
        <v>89.042000000000002</v>
      </c>
      <c r="H7" s="46">
        <v>103.67400000000001</v>
      </c>
      <c r="I7" s="46">
        <v>97.605999999999995</v>
      </c>
      <c r="J7" s="46">
        <v>107.497</v>
      </c>
      <c r="K7" s="46">
        <v>119.495</v>
      </c>
      <c r="L7" s="46">
        <v>140.53399999999999</v>
      </c>
      <c r="M7" s="46">
        <v>190.12700000000001</v>
      </c>
      <c r="N7" s="46">
        <v>259.98399999999998</v>
      </c>
      <c r="O7" s="46">
        <v>446.39800000000002</v>
      </c>
      <c r="P7" s="46">
        <v>644.81299999999999</v>
      </c>
      <c r="Q7" s="46">
        <v>822.601</v>
      </c>
      <c r="R7" s="46">
        <v>946.41</v>
      </c>
      <c r="S7" s="46">
        <v>1200.2860000000001</v>
      </c>
      <c r="T7" s="46">
        <v>1285.04</v>
      </c>
      <c r="U7" s="46">
        <v>1448.0840000000001</v>
      </c>
      <c r="V7" s="46">
        <v>1552.6010000000001</v>
      </c>
      <c r="W7" s="46">
        <v>1648.077</v>
      </c>
      <c r="X7" s="46">
        <v>1747.8</v>
      </c>
      <c r="Y7" s="46">
        <v>1763</v>
      </c>
      <c r="Z7" s="46">
        <v>1697.4</v>
      </c>
      <c r="AA7" s="46">
        <v>1507</v>
      </c>
      <c r="AB7" s="46">
        <v>1469</v>
      </c>
      <c r="AC7" s="46">
        <v>1612</v>
      </c>
      <c r="AD7" s="46">
        <v>1730</v>
      </c>
      <c r="AE7" s="46">
        <v>1947</v>
      </c>
      <c r="AF7" s="46">
        <v>2020</v>
      </c>
      <c r="AG7" s="46">
        <v>2153</v>
      </c>
      <c r="AH7" s="46">
        <v>2290</v>
      </c>
      <c r="AI7" s="46">
        <v>2163</v>
      </c>
      <c r="AJ7" s="46">
        <v>2243</v>
      </c>
      <c r="AK7" s="46">
        <v>2377</v>
      </c>
      <c r="AL7" s="46">
        <v>2569</v>
      </c>
      <c r="AM7" s="46">
        <v>2651.9949999999999</v>
      </c>
      <c r="AN7" s="46">
        <v>2455.7849999999999</v>
      </c>
      <c r="AO7" s="46">
        <v>2454.1170000000002</v>
      </c>
      <c r="AP7" s="46">
        <v>2525.029</v>
      </c>
      <c r="AQ7" s="46">
        <v>2549.3330000000001</v>
      </c>
      <c r="AR7" s="46">
        <v>2507.8780000000002</v>
      </c>
      <c r="AS7" s="46">
        <v>2633.808</v>
      </c>
      <c r="AT7" s="46">
        <v>2851.7840000000001</v>
      </c>
      <c r="AU7" s="46">
        <v>3162.6239999999998</v>
      </c>
      <c r="AV7" s="46">
        <v>3411.14</v>
      </c>
      <c r="AW7" s="46">
        <v>3290.2359999999999</v>
      </c>
      <c r="AX7" s="46">
        <v>2983.7930000000001</v>
      </c>
      <c r="AY7" s="46">
        <v>2763.491</v>
      </c>
      <c r="AZ7" s="46">
        <v>3082.5749999999998</v>
      </c>
      <c r="BA7" s="46">
        <v>3328.5329999999999</v>
      </c>
      <c r="BB7" s="46">
        <v>3440.3249999999998</v>
      </c>
      <c r="BC7" s="46">
        <v>3723.4110000000001</v>
      </c>
      <c r="BD7" s="46">
        <v>3469.328</v>
      </c>
      <c r="BE7" s="46">
        <v>2955.3249999999998</v>
      </c>
      <c r="BF7" s="46">
        <v>3090.2719999999999</v>
      </c>
      <c r="BG7" s="46">
        <v>3055.9949999999999</v>
      </c>
      <c r="BH7" s="46">
        <v>2912.7429999999999</v>
      </c>
      <c r="BI7" s="46">
        <v>994.07600000000002</v>
      </c>
      <c r="BJ7" s="46">
        <v>1075.6389999999999</v>
      </c>
    </row>
    <row r="8" spans="1:62" x14ac:dyDescent="0.35">
      <c r="A8" s="45" t="s">
        <v>122</v>
      </c>
      <c r="B8" s="48">
        <f>SUM(B4:B7)</f>
        <v>1249.1659999999999</v>
      </c>
      <c r="C8" s="48">
        <f t="shared" ref="C8:BJ8" si="0">SUM(C4:C7)</f>
        <v>1419.979</v>
      </c>
      <c r="D8" s="48">
        <f t="shared" si="0"/>
        <v>1639.9859999999999</v>
      </c>
      <c r="E8" s="48">
        <f t="shared" si="0"/>
        <v>1887.5330000000001</v>
      </c>
      <c r="F8" s="48">
        <f t="shared" si="0"/>
        <v>2099.0360000000001</v>
      </c>
      <c r="G8" s="48">
        <f t="shared" si="0"/>
        <v>2338.8359999999998</v>
      </c>
      <c r="H8" s="48">
        <f t="shared" si="0"/>
        <v>2527.5709999999999</v>
      </c>
      <c r="I8" s="48">
        <f t="shared" si="0"/>
        <v>2462.951</v>
      </c>
      <c r="J8" s="48">
        <f t="shared" si="0"/>
        <v>2632.3939999999998</v>
      </c>
      <c r="K8" s="48">
        <f t="shared" si="0"/>
        <v>2810.4279999999999</v>
      </c>
      <c r="L8" s="48">
        <f t="shared" si="0"/>
        <v>2887.28</v>
      </c>
      <c r="M8" s="48">
        <f t="shared" si="0"/>
        <v>3278.6309999999999</v>
      </c>
      <c r="N8" s="48">
        <f t="shared" si="0"/>
        <v>3666.0809999999997</v>
      </c>
      <c r="O8" s="48">
        <f t="shared" si="0"/>
        <v>3515.7550000000001</v>
      </c>
      <c r="P8" s="48">
        <f t="shared" si="0"/>
        <v>3677.1660000000002</v>
      </c>
      <c r="Q8" s="48">
        <f t="shared" si="0"/>
        <v>4186.9760000000006</v>
      </c>
      <c r="R8" s="48">
        <f t="shared" si="0"/>
        <v>4105.4380000000001</v>
      </c>
      <c r="S8" s="48">
        <f t="shared" si="0"/>
        <v>4853.6270000000004</v>
      </c>
      <c r="T8" s="48">
        <f t="shared" si="0"/>
        <v>5307.201</v>
      </c>
      <c r="U8" s="48">
        <f t="shared" si="0"/>
        <v>5342.7849999999999</v>
      </c>
      <c r="V8" s="48">
        <f t="shared" si="0"/>
        <v>5300.4560000000001</v>
      </c>
      <c r="W8" s="48">
        <f t="shared" si="0"/>
        <v>5510.4960000000001</v>
      </c>
      <c r="X8" s="48">
        <f t="shared" si="0"/>
        <v>5713.6</v>
      </c>
      <c r="Y8" s="48">
        <f t="shared" si="0"/>
        <v>6234.8</v>
      </c>
      <c r="Z8" s="48">
        <f t="shared" si="0"/>
        <v>6203.4</v>
      </c>
      <c r="AA8" s="48">
        <f t="shared" si="0"/>
        <v>6498.4</v>
      </c>
      <c r="AB8" s="48">
        <f t="shared" si="0"/>
        <v>6979</v>
      </c>
      <c r="AC8" s="48">
        <f t="shared" si="0"/>
        <v>7622</v>
      </c>
      <c r="AD8" s="48">
        <f t="shared" si="0"/>
        <v>8272</v>
      </c>
      <c r="AE8" s="48">
        <f t="shared" si="0"/>
        <v>8820</v>
      </c>
      <c r="AF8" s="48">
        <f t="shared" si="0"/>
        <v>8549</v>
      </c>
      <c r="AG8" s="48">
        <f t="shared" si="0"/>
        <v>9371</v>
      </c>
      <c r="AH8" s="48">
        <f t="shared" si="0"/>
        <v>10023</v>
      </c>
      <c r="AI8" s="48">
        <f t="shared" si="0"/>
        <v>10751</v>
      </c>
      <c r="AJ8" s="48">
        <f t="shared" si="0"/>
        <v>11254</v>
      </c>
      <c r="AK8" s="48">
        <f t="shared" si="0"/>
        <v>12181</v>
      </c>
      <c r="AL8" s="48">
        <f t="shared" si="0"/>
        <v>13309</v>
      </c>
      <c r="AM8" s="48">
        <f t="shared" si="0"/>
        <v>14236.099999999999</v>
      </c>
      <c r="AN8" s="48">
        <f t="shared" si="0"/>
        <v>15007.896000000001</v>
      </c>
      <c r="AO8" s="48">
        <f t="shared" si="0"/>
        <v>15772.451999999999</v>
      </c>
      <c r="AP8" s="48">
        <f t="shared" si="0"/>
        <v>17038.526999999998</v>
      </c>
      <c r="AQ8" s="48">
        <f t="shared" si="0"/>
        <v>18715.458999999999</v>
      </c>
      <c r="AR8" s="48">
        <f t="shared" si="0"/>
        <v>19954.041000000001</v>
      </c>
      <c r="AS8" s="48">
        <f t="shared" si="0"/>
        <v>21342.345000000001</v>
      </c>
      <c r="AT8" s="48">
        <f t="shared" si="0"/>
        <v>22480.396999999997</v>
      </c>
      <c r="AU8" s="48">
        <f t="shared" si="0"/>
        <v>22984.664999999997</v>
      </c>
      <c r="AV8" s="48">
        <f t="shared" si="0"/>
        <v>23595.062000000002</v>
      </c>
      <c r="AW8" s="48">
        <f t="shared" si="0"/>
        <v>22831.693000000003</v>
      </c>
      <c r="AX8" s="48">
        <f t="shared" si="0"/>
        <v>21057.928000000004</v>
      </c>
      <c r="AY8" s="48">
        <f t="shared" si="0"/>
        <v>19539.650999999998</v>
      </c>
      <c r="AZ8" s="48">
        <f t="shared" si="0"/>
        <v>20620.05</v>
      </c>
      <c r="BA8" s="48">
        <f t="shared" si="0"/>
        <v>20739.879000000001</v>
      </c>
      <c r="BB8" s="48">
        <f t="shared" si="0"/>
        <v>21718.018</v>
      </c>
      <c r="BC8" s="48">
        <f t="shared" si="0"/>
        <v>22503.582999999999</v>
      </c>
      <c r="BD8" s="48">
        <f t="shared" si="0"/>
        <v>23901.834000000003</v>
      </c>
      <c r="BE8" s="48">
        <f t="shared" si="0"/>
        <v>25317.958999999999</v>
      </c>
      <c r="BF8" s="48">
        <f t="shared" si="0"/>
        <v>27090.081000000002</v>
      </c>
      <c r="BG8" s="48">
        <f t="shared" si="0"/>
        <v>27681.279999999999</v>
      </c>
      <c r="BH8" s="48">
        <f t="shared" si="0"/>
        <v>27128.897999999997</v>
      </c>
      <c r="BI8" s="48">
        <f t="shared" si="0"/>
        <v>6503.317</v>
      </c>
      <c r="BJ8" s="48">
        <f t="shared" si="0"/>
        <v>6248.0680000000002</v>
      </c>
    </row>
  </sheetData>
  <hyperlinks>
    <hyperlink ref="A1" location="Overview!A1" display="Back to contents" xr:uid="{7FBA8D25-E7A6-4869-92BE-88EF9E27DB9D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9E00-45CC-4F0D-88FD-94644AEA104B}">
  <dimension ref="A2:F25"/>
  <sheetViews>
    <sheetView showGridLines="0" tabSelected="1" zoomScaleNormal="100" workbookViewId="0"/>
  </sheetViews>
  <sheetFormatPr defaultColWidth="8.54296875" defaultRowHeight="15.5" x14ac:dyDescent="0.35"/>
  <cols>
    <col min="1" max="1" width="2.54296875" style="1" customWidth="1"/>
    <col min="2" max="2" width="18.453125" style="13" customWidth="1"/>
    <col min="3" max="3" width="8.26953125" style="1" customWidth="1"/>
    <col min="4" max="4" width="72.1796875" style="1" bestFit="1" customWidth="1"/>
    <col min="5" max="5" width="18" style="1" bestFit="1" customWidth="1"/>
    <col min="6" max="6" width="58.453125" style="14" customWidth="1"/>
    <col min="7" max="16384" width="8.54296875" style="1"/>
  </cols>
  <sheetData>
    <row r="2" spans="1:6" ht="31" x14ac:dyDescent="0.35"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ht="46.4" customHeight="1" x14ac:dyDescent="0.35">
      <c r="B3" s="5" t="s">
        <v>5</v>
      </c>
      <c r="C3" s="6">
        <v>10</v>
      </c>
      <c r="D3" s="6" t="s">
        <v>6</v>
      </c>
      <c r="E3" s="15" t="s">
        <v>7</v>
      </c>
      <c r="F3" s="7" t="s">
        <v>8</v>
      </c>
    </row>
    <row r="4" spans="1:6" ht="62" x14ac:dyDescent="0.35">
      <c r="B4" s="59" t="s">
        <v>9</v>
      </c>
      <c r="C4" s="6">
        <v>13</v>
      </c>
      <c r="D4" s="6" t="s">
        <v>10</v>
      </c>
      <c r="E4" s="15" t="s">
        <v>11</v>
      </c>
      <c r="F4" s="7" t="s">
        <v>8</v>
      </c>
    </row>
    <row r="5" spans="1:6" ht="37.4" customHeight="1" x14ac:dyDescent="0.35">
      <c r="B5" s="60"/>
      <c r="C5" s="6">
        <v>15</v>
      </c>
      <c r="D5" s="6" t="s">
        <v>232</v>
      </c>
      <c r="E5" s="15" t="s">
        <v>12</v>
      </c>
      <c r="F5" s="7" t="s">
        <v>13</v>
      </c>
    </row>
    <row r="6" spans="1:6" ht="43.4" customHeight="1" x14ac:dyDescent="0.35">
      <c r="B6" s="59" t="s">
        <v>14</v>
      </c>
      <c r="C6" s="6" t="s">
        <v>15</v>
      </c>
      <c r="D6" s="6" t="s">
        <v>233</v>
      </c>
      <c r="E6" s="15" t="s">
        <v>16</v>
      </c>
      <c r="F6" s="7" t="s">
        <v>224</v>
      </c>
    </row>
    <row r="7" spans="1:6" ht="46.5" x14ac:dyDescent="0.35">
      <c r="B7" s="61"/>
      <c r="C7" s="6" t="s">
        <v>17</v>
      </c>
      <c r="D7" s="6" t="s">
        <v>234</v>
      </c>
      <c r="E7" s="15" t="s">
        <v>18</v>
      </c>
      <c r="F7" s="7" t="s">
        <v>225</v>
      </c>
    </row>
    <row r="8" spans="1:6" ht="31" x14ac:dyDescent="0.35">
      <c r="B8" s="61"/>
      <c r="C8" s="6">
        <v>18</v>
      </c>
      <c r="D8" s="6" t="s">
        <v>19</v>
      </c>
      <c r="E8" s="15" t="s">
        <v>20</v>
      </c>
      <c r="F8" s="7" t="s">
        <v>21</v>
      </c>
    </row>
    <row r="9" spans="1:6" s="8" customFormat="1" x14ac:dyDescent="0.35">
      <c r="B9" s="61"/>
      <c r="C9" s="9">
        <v>19</v>
      </c>
      <c r="D9" s="9" t="s">
        <v>235</v>
      </c>
      <c r="E9" s="15" t="s">
        <v>22</v>
      </c>
      <c r="F9" s="10" t="s">
        <v>226</v>
      </c>
    </row>
    <row r="10" spans="1:6" ht="31" x14ac:dyDescent="0.35">
      <c r="B10" s="61"/>
      <c r="C10" s="6">
        <v>20</v>
      </c>
      <c r="D10" s="6" t="s">
        <v>236</v>
      </c>
      <c r="E10" s="15" t="s">
        <v>23</v>
      </c>
      <c r="F10" s="7" t="s">
        <v>227</v>
      </c>
    </row>
    <row r="11" spans="1:6" ht="33" customHeight="1" x14ac:dyDescent="0.35">
      <c r="B11" s="59" t="s">
        <v>24</v>
      </c>
      <c r="C11" s="6" t="s">
        <v>25</v>
      </c>
      <c r="D11" s="6" t="s">
        <v>237</v>
      </c>
      <c r="E11" s="15" t="s">
        <v>26</v>
      </c>
      <c r="F11" s="7" t="s">
        <v>228</v>
      </c>
    </row>
    <row r="12" spans="1:6" ht="33" customHeight="1" x14ac:dyDescent="0.35">
      <c r="B12" s="61"/>
      <c r="C12" s="6" t="s">
        <v>27</v>
      </c>
      <c r="D12" s="6" t="s">
        <v>238</v>
      </c>
      <c r="E12" s="15" t="s">
        <v>28</v>
      </c>
      <c r="F12" s="7" t="s">
        <v>229</v>
      </c>
    </row>
    <row r="13" spans="1:6" ht="33" customHeight="1" x14ac:dyDescent="0.35">
      <c r="B13" s="61"/>
      <c r="C13" s="6" t="s">
        <v>29</v>
      </c>
      <c r="D13" s="6" t="s">
        <v>239</v>
      </c>
      <c r="E13" s="15" t="s">
        <v>30</v>
      </c>
      <c r="F13" s="7" t="s">
        <v>230</v>
      </c>
    </row>
    <row r="14" spans="1:6" s="11" customFormat="1" x14ac:dyDescent="0.35">
      <c r="A14" s="1"/>
      <c r="B14" s="61"/>
      <c r="C14" s="9">
        <v>24</v>
      </c>
      <c r="D14" s="9" t="s">
        <v>240</v>
      </c>
      <c r="E14" s="15" t="s">
        <v>31</v>
      </c>
      <c r="F14" s="10" t="s">
        <v>231</v>
      </c>
    </row>
    <row r="15" spans="1:6" x14ac:dyDescent="0.35">
      <c r="B15" s="61"/>
      <c r="C15" s="6">
        <v>25</v>
      </c>
      <c r="D15" s="6" t="s">
        <v>242</v>
      </c>
      <c r="E15" s="15" t="s">
        <v>32</v>
      </c>
      <c r="F15" s="7" t="s">
        <v>241</v>
      </c>
    </row>
    <row r="16" spans="1:6" ht="31" x14ac:dyDescent="0.35">
      <c r="B16" s="61"/>
      <c r="C16" s="6">
        <v>26</v>
      </c>
      <c r="D16" s="6" t="s">
        <v>243</v>
      </c>
      <c r="E16" s="15" t="s">
        <v>33</v>
      </c>
      <c r="F16" s="7" t="s">
        <v>243</v>
      </c>
    </row>
    <row r="17" spans="2:6" ht="31" x14ac:dyDescent="0.35">
      <c r="B17" s="61"/>
      <c r="C17" s="6" t="s">
        <v>34</v>
      </c>
      <c r="D17" s="6" t="s">
        <v>221</v>
      </c>
      <c r="E17" s="15" t="s">
        <v>35</v>
      </c>
      <c r="F17" s="7" t="s">
        <v>245</v>
      </c>
    </row>
    <row r="18" spans="2:6" ht="31" x14ac:dyDescent="0.35">
      <c r="B18" s="61"/>
      <c r="C18" s="6" t="s">
        <v>36</v>
      </c>
      <c r="D18" s="6" t="s">
        <v>244</v>
      </c>
      <c r="E18" s="15" t="s">
        <v>37</v>
      </c>
      <c r="F18" s="7" t="s">
        <v>246</v>
      </c>
    </row>
    <row r="19" spans="2:6" ht="14.15" customHeight="1" x14ac:dyDescent="0.35">
      <c r="B19" s="61"/>
      <c r="C19" s="6">
        <v>28</v>
      </c>
      <c r="D19" s="12" t="s">
        <v>236</v>
      </c>
      <c r="E19" s="15" t="s">
        <v>38</v>
      </c>
      <c r="F19" s="7" t="s">
        <v>227</v>
      </c>
    </row>
    <row r="20" spans="2:6" x14ac:dyDescent="0.35">
      <c r="B20" s="61"/>
      <c r="C20" s="6" t="s">
        <v>39</v>
      </c>
      <c r="D20" s="6" t="s">
        <v>40</v>
      </c>
      <c r="E20" s="15" t="s">
        <v>41</v>
      </c>
      <c r="F20" s="7" t="s">
        <v>42</v>
      </c>
    </row>
    <row r="21" spans="2:6" ht="31" x14ac:dyDescent="0.35">
      <c r="B21" s="61"/>
      <c r="C21" s="6" t="s">
        <v>43</v>
      </c>
      <c r="D21" s="6" t="s">
        <v>257</v>
      </c>
      <c r="E21" s="15" t="s">
        <v>44</v>
      </c>
      <c r="F21" s="7" t="s">
        <v>258</v>
      </c>
    </row>
    <row r="22" spans="2:6" x14ac:dyDescent="0.35">
      <c r="B22" s="61"/>
      <c r="C22" s="6" t="s">
        <v>45</v>
      </c>
      <c r="D22" s="6" t="s">
        <v>260</v>
      </c>
      <c r="E22" s="15" t="s">
        <v>46</v>
      </c>
      <c r="F22" s="7" t="s">
        <v>259</v>
      </c>
    </row>
    <row r="23" spans="2:6" ht="31" x14ac:dyDescent="0.35">
      <c r="B23" s="61"/>
      <c r="C23" s="6" t="s">
        <v>47</v>
      </c>
      <c r="D23" s="6" t="s">
        <v>261</v>
      </c>
      <c r="E23" s="15" t="s">
        <v>48</v>
      </c>
      <c r="F23" s="7" t="s">
        <v>262</v>
      </c>
    </row>
    <row r="24" spans="2:6" ht="31" x14ac:dyDescent="0.35">
      <c r="B24" s="61"/>
      <c r="C24" s="6">
        <v>33</v>
      </c>
      <c r="D24" s="6" t="s">
        <v>263</v>
      </c>
      <c r="E24" s="15" t="s">
        <v>49</v>
      </c>
      <c r="F24" s="7" t="s">
        <v>264</v>
      </c>
    </row>
    <row r="25" spans="2:6" ht="62" x14ac:dyDescent="0.35">
      <c r="B25" s="60"/>
      <c r="C25" s="6">
        <v>35</v>
      </c>
      <c r="D25" s="6" t="s">
        <v>269</v>
      </c>
      <c r="E25" s="15" t="s">
        <v>50</v>
      </c>
      <c r="F25" s="7" t="s">
        <v>268</v>
      </c>
    </row>
  </sheetData>
  <mergeCells count="3">
    <mergeCell ref="B4:B5"/>
    <mergeCell ref="B6:B10"/>
    <mergeCell ref="B11:B25"/>
  </mergeCells>
  <phoneticPr fontId="4" type="noConversion"/>
  <hyperlinks>
    <hyperlink ref="E3" location="'10'!A1" display="See tab 10" xr:uid="{288CB3B7-CBC1-4F5A-A004-45075286D2B5}"/>
    <hyperlink ref="E4" location="'13'!A1" display="See tab 13" xr:uid="{16884999-6EFE-4BAE-A244-F57AF325A2B3}"/>
    <hyperlink ref="E5" location="'15'!A1" display="See tab 15" xr:uid="{27EBA388-05C7-459D-AFE5-AD3E63448646}"/>
    <hyperlink ref="E6" location="'17a'!A1" display="See tab 17a" xr:uid="{A2101F70-37E8-49BB-9473-6616EFD2BF65}"/>
    <hyperlink ref="E7" location="'17b'!A1" display="See tab 17b" xr:uid="{6EC20F11-CEF5-4326-AFA4-DA65568A47C5}"/>
    <hyperlink ref="E8" location="'18'!A1" display="See tab 18" xr:uid="{DFDB7EBD-222F-420D-8903-05F6CAE4E434}"/>
    <hyperlink ref="E9" location="'19'!A1" display="See tab 19" xr:uid="{C4E61C49-AFBC-4220-A854-5867FB484C26}"/>
    <hyperlink ref="E10" location="'20'!A1" display="See tab 20" xr:uid="{D9E8E69A-B35C-4456-8E59-666FCA37A789}"/>
    <hyperlink ref="E11" location="'23a'!A1" display="See tab 23a" xr:uid="{A221269C-A27A-4DDD-9BED-485E88094D31}"/>
    <hyperlink ref="E12" location="'23b'!A1" display="See tab 23b" xr:uid="{0160D835-25AB-4C6B-A320-C019D5D6D65D}"/>
    <hyperlink ref="E13" location="'23c'!A1" display="See tab 23c" xr:uid="{7FFBE1BF-5D85-4111-A9CD-73BD0017DB8A}"/>
    <hyperlink ref="E14" location="'24'!A1" display="See tab 24" xr:uid="{F96C3ABC-B3F1-4E0E-8CBA-3E752475122E}"/>
    <hyperlink ref="E15" location="'25'!A1" display="See tab 25" xr:uid="{F803ADCF-3297-4619-AC91-4621E975752D}"/>
    <hyperlink ref="E16" location="'26'!A1" display="See tab 26" xr:uid="{34F53C06-7953-4F30-84FA-073353E327CA}"/>
    <hyperlink ref="E17" location="'27a'!A1" display="See tab 27a" xr:uid="{8E17884B-332A-4E4D-942B-625D50268003}"/>
    <hyperlink ref="E18" location="'27b'!A1" display="See tab 27b" xr:uid="{2713A307-15FD-4999-89CB-545E448CF033}"/>
    <hyperlink ref="E19" location="'28'!A1" display="See tab 28" xr:uid="{020B81DB-9FF0-4619-9B5C-F75505C46F7C}"/>
    <hyperlink ref="E20" location="'29a'!A1" display="See tab 29a" xr:uid="{86532F27-13B7-4DF1-A355-D74510ECB2F7}"/>
    <hyperlink ref="E21" location="'29b'!A1" display="See tab 29b" xr:uid="{3DEC2C2B-7154-4A1C-91CA-0387231547BC}"/>
    <hyperlink ref="E22" location="'32a'!A1" display="See tab 32a" xr:uid="{751D10D0-8D2B-453A-96EE-5F9D8EF86D6C}"/>
    <hyperlink ref="E23" location="'32b'!A1" display="See tab 32b" xr:uid="{C73B0F0F-4032-49F3-AC3E-DF6EFBDC1FA5}"/>
    <hyperlink ref="E24" location="'33'!A1" display="See tab 33" xr:uid="{6EB4A5CE-66BA-4850-8A52-F67AEEB9F983}"/>
    <hyperlink ref="E25" location="'35'!A1" display="See tab 35" xr:uid="{916DF3A6-84F4-4EEA-AA00-DBD8390B7266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FBC0-EB55-4B05-B304-FA4929BB36B4}">
  <dimension ref="A1:B81"/>
  <sheetViews>
    <sheetView showGridLines="0" zoomScaleNormal="100" workbookViewId="0"/>
  </sheetViews>
  <sheetFormatPr defaultRowHeight="15.5" x14ac:dyDescent="0.35"/>
  <cols>
    <col min="1" max="1" width="11.08984375" style="39" customWidth="1"/>
    <col min="2" max="2" width="41.54296875" style="46" bestFit="1" customWidth="1"/>
    <col min="3" max="16384" width="8.7265625" style="39"/>
  </cols>
  <sheetData>
    <row r="1" spans="1:2" x14ac:dyDescent="0.35">
      <c r="A1" s="19" t="s">
        <v>276</v>
      </c>
    </row>
    <row r="3" spans="1:2" x14ac:dyDescent="0.35">
      <c r="A3" s="45" t="s">
        <v>94</v>
      </c>
      <c r="B3" s="49" t="s">
        <v>279</v>
      </c>
    </row>
    <row r="4" spans="1:2" x14ac:dyDescent="0.35">
      <c r="A4" s="45">
        <v>1943</v>
      </c>
      <c r="B4" s="50">
        <v>29775.912</v>
      </c>
    </row>
    <row r="5" spans="1:2" x14ac:dyDescent="0.35">
      <c r="A5" s="45">
        <v>1944</v>
      </c>
      <c r="B5" s="46">
        <v>31592.946</v>
      </c>
    </row>
    <row r="6" spans="1:2" x14ac:dyDescent="0.35">
      <c r="A6" s="45">
        <v>1945</v>
      </c>
      <c r="B6" s="46">
        <v>34406.417999999998</v>
      </c>
    </row>
    <row r="7" spans="1:2" x14ac:dyDescent="0.35">
      <c r="A7" s="45">
        <v>1946</v>
      </c>
      <c r="B7" s="46">
        <v>38538.705000000002</v>
      </c>
    </row>
    <row r="8" spans="1:2" x14ac:dyDescent="0.35">
      <c r="A8" s="45">
        <v>1947</v>
      </c>
      <c r="B8" s="46">
        <v>40736.729999999996</v>
      </c>
    </row>
    <row r="9" spans="1:2" x14ac:dyDescent="0.35">
      <c r="A9" s="45">
        <v>1948</v>
      </c>
      <c r="B9" s="46">
        <v>39945.440999999999</v>
      </c>
    </row>
    <row r="10" spans="1:2" x14ac:dyDescent="0.35">
      <c r="A10" s="45">
        <v>1949</v>
      </c>
      <c r="B10" s="46">
        <v>39623.063999999998</v>
      </c>
    </row>
    <row r="11" spans="1:2" x14ac:dyDescent="0.35">
      <c r="A11" s="45">
        <v>1950</v>
      </c>
      <c r="B11" s="46">
        <v>39769.598999999995</v>
      </c>
    </row>
    <row r="12" spans="1:2" x14ac:dyDescent="0.35">
      <c r="A12" s="45">
        <v>1951</v>
      </c>
      <c r="B12" s="46">
        <v>40707.422999999995</v>
      </c>
    </row>
    <row r="13" spans="1:2" x14ac:dyDescent="0.35">
      <c r="A13" s="45">
        <v>1952</v>
      </c>
      <c r="B13" s="46">
        <v>39945.440999999999</v>
      </c>
    </row>
    <row r="14" spans="1:2" x14ac:dyDescent="0.35">
      <c r="A14" s="45">
        <v>1953</v>
      </c>
      <c r="B14" s="46">
        <v>39447.222000000002</v>
      </c>
    </row>
    <row r="15" spans="1:2" x14ac:dyDescent="0.35">
      <c r="A15" s="45">
        <v>1954</v>
      </c>
      <c r="B15" s="46">
        <v>39857.519999999997</v>
      </c>
    </row>
    <row r="16" spans="1:2" x14ac:dyDescent="0.35">
      <c r="A16" s="45">
        <v>1955</v>
      </c>
      <c r="B16" s="46">
        <v>39974.748</v>
      </c>
    </row>
    <row r="17" spans="1:2" x14ac:dyDescent="0.35">
      <c r="A17" s="45">
        <v>1956</v>
      </c>
      <c r="B17" s="46">
        <v>39535.142999999996</v>
      </c>
    </row>
    <row r="18" spans="1:2" x14ac:dyDescent="0.35">
      <c r="A18" s="45">
        <v>1957</v>
      </c>
      <c r="B18" s="46">
        <v>38274.941999999995</v>
      </c>
    </row>
    <row r="19" spans="1:2" x14ac:dyDescent="0.35">
      <c r="A19" s="45">
        <v>1958</v>
      </c>
      <c r="B19" s="46">
        <v>38626.625999999997</v>
      </c>
    </row>
    <row r="20" spans="1:2" x14ac:dyDescent="0.35">
      <c r="A20" s="45">
        <v>1959</v>
      </c>
      <c r="B20" s="46">
        <v>37102.661999999997</v>
      </c>
    </row>
    <row r="21" spans="1:2" x14ac:dyDescent="0.35">
      <c r="A21" s="45">
        <v>1960</v>
      </c>
      <c r="B21" s="46">
        <v>38041</v>
      </c>
    </row>
    <row r="22" spans="1:2" x14ac:dyDescent="0.35">
      <c r="A22" s="45">
        <v>1961</v>
      </c>
      <c r="B22" s="46">
        <v>38099</v>
      </c>
    </row>
    <row r="23" spans="1:2" x14ac:dyDescent="0.35">
      <c r="A23" s="45">
        <v>1962</v>
      </c>
      <c r="B23" s="46">
        <v>41059</v>
      </c>
    </row>
    <row r="24" spans="1:2" x14ac:dyDescent="0.35">
      <c r="A24" s="45">
        <v>1963</v>
      </c>
      <c r="B24" s="46">
        <v>45133</v>
      </c>
    </row>
    <row r="25" spans="1:2" x14ac:dyDescent="0.35">
      <c r="A25" s="45">
        <v>1964</v>
      </c>
      <c r="B25" s="46">
        <v>47302</v>
      </c>
    </row>
    <row r="26" spans="1:2" x14ac:dyDescent="0.35">
      <c r="A26" s="45">
        <v>1965</v>
      </c>
      <c r="B26" s="46">
        <v>54775</v>
      </c>
    </row>
    <row r="27" spans="1:2" x14ac:dyDescent="0.35">
      <c r="A27" s="45">
        <v>1966</v>
      </c>
      <c r="B27" s="46">
        <v>63802</v>
      </c>
    </row>
    <row r="28" spans="1:2" x14ac:dyDescent="0.35">
      <c r="A28" s="45">
        <v>1967</v>
      </c>
      <c r="B28" s="46">
        <v>72476</v>
      </c>
    </row>
    <row r="29" spans="1:2" x14ac:dyDescent="0.35">
      <c r="A29" s="45">
        <v>1968</v>
      </c>
      <c r="B29" s="46">
        <v>82910</v>
      </c>
    </row>
    <row r="30" spans="1:2" x14ac:dyDescent="0.35">
      <c r="A30" s="45">
        <v>1969</v>
      </c>
      <c r="B30" s="46">
        <v>94105</v>
      </c>
    </row>
    <row r="31" spans="1:2" x14ac:dyDescent="0.35">
      <c r="A31" s="45">
        <v>1970</v>
      </c>
      <c r="B31" s="46">
        <v>103806</v>
      </c>
    </row>
    <row r="32" spans="1:2" x14ac:dyDescent="0.35">
      <c r="A32" s="45">
        <v>1971</v>
      </c>
      <c r="B32" s="46">
        <v>115177</v>
      </c>
    </row>
    <row r="33" spans="1:2" x14ac:dyDescent="0.35">
      <c r="A33" s="45">
        <v>1972</v>
      </c>
      <c r="B33" s="46">
        <v>132146</v>
      </c>
    </row>
    <row r="34" spans="1:2" x14ac:dyDescent="0.35">
      <c r="A34" s="45">
        <v>1973</v>
      </c>
      <c r="B34" s="46">
        <v>141113</v>
      </c>
    </row>
    <row r="35" spans="1:2" x14ac:dyDescent="0.35">
      <c r="A35" s="45">
        <v>1974</v>
      </c>
      <c r="B35" s="46">
        <v>157789</v>
      </c>
    </row>
    <row r="36" spans="1:2" x14ac:dyDescent="0.35">
      <c r="A36" s="45">
        <v>1975</v>
      </c>
      <c r="B36" s="46">
        <v>172648</v>
      </c>
    </row>
    <row r="37" spans="1:2" x14ac:dyDescent="0.35">
      <c r="A37" s="45">
        <v>1976</v>
      </c>
      <c r="B37" s="46">
        <v>181529</v>
      </c>
    </row>
    <row r="38" spans="1:2" x14ac:dyDescent="0.35">
      <c r="A38" s="45">
        <v>1977</v>
      </c>
      <c r="B38" s="46">
        <v>193134</v>
      </c>
    </row>
    <row r="39" spans="1:2" x14ac:dyDescent="0.35">
      <c r="A39" s="45">
        <v>1978</v>
      </c>
      <c r="B39" s="46">
        <v>212799</v>
      </c>
    </row>
    <row r="40" spans="1:2" x14ac:dyDescent="0.35">
      <c r="A40" s="45">
        <v>1979</v>
      </c>
      <c r="B40" s="46">
        <v>241051</v>
      </c>
    </row>
    <row r="41" spans="1:2" x14ac:dyDescent="0.35">
      <c r="A41" s="45">
        <v>1980</v>
      </c>
      <c r="B41" s="46">
        <v>247323</v>
      </c>
    </row>
    <row r="42" spans="1:2" x14ac:dyDescent="0.35">
      <c r="A42" s="45">
        <v>1981</v>
      </c>
      <c r="B42" s="46">
        <v>256848</v>
      </c>
    </row>
    <row r="43" spans="1:2" x14ac:dyDescent="0.35">
      <c r="A43" s="45">
        <v>1982</v>
      </c>
      <c r="B43" s="46">
        <v>255528</v>
      </c>
    </row>
    <row r="44" spans="1:2" x14ac:dyDescent="0.35">
      <c r="A44" s="45">
        <v>1983</v>
      </c>
      <c r="B44" s="46">
        <v>259983</v>
      </c>
    </row>
    <row r="45" spans="1:2" x14ac:dyDescent="0.35">
      <c r="A45" s="45">
        <v>1984</v>
      </c>
      <c r="B45" s="46">
        <v>261800</v>
      </c>
    </row>
    <row r="46" spans="1:2" x14ac:dyDescent="0.35">
      <c r="A46" s="45">
        <v>1985</v>
      </c>
      <c r="B46" s="46">
        <v>283810</v>
      </c>
    </row>
    <row r="47" spans="1:2" x14ac:dyDescent="0.35">
      <c r="A47" s="45">
        <v>1986</v>
      </c>
      <c r="B47" s="46">
        <v>300163</v>
      </c>
    </row>
    <row r="48" spans="1:2" x14ac:dyDescent="0.35">
      <c r="A48" s="45">
        <v>1987</v>
      </c>
      <c r="B48" s="46">
        <v>307725</v>
      </c>
    </row>
    <row r="49" spans="1:2" x14ac:dyDescent="0.35">
      <c r="A49" s="45">
        <v>1988</v>
      </c>
      <c r="B49" s="46">
        <v>300544</v>
      </c>
    </row>
    <row r="50" spans="1:2" x14ac:dyDescent="0.35">
      <c r="A50" s="45">
        <v>1989</v>
      </c>
      <c r="B50" s="46">
        <v>290557</v>
      </c>
    </row>
    <row r="51" spans="1:2" x14ac:dyDescent="0.35">
      <c r="A51" s="45">
        <v>1990</v>
      </c>
      <c r="B51" s="46">
        <v>300410</v>
      </c>
    </row>
    <row r="52" spans="1:2" x14ac:dyDescent="0.35">
      <c r="A52" s="45">
        <v>1991</v>
      </c>
      <c r="B52" s="46">
        <v>333963</v>
      </c>
    </row>
    <row r="53" spans="1:2" x14ac:dyDescent="0.35">
      <c r="A53" s="45">
        <v>1992</v>
      </c>
      <c r="B53" s="46">
        <v>330101</v>
      </c>
    </row>
    <row r="54" spans="1:2" x14ac:dyDescent="0.35">
      <c r="A54" s="45">
        <v>1993</v>
      </c>
      <c r="B54" s="46">
        <v>340162</v>
      </c>
    </row>
    <row r="55" spans="1:2" x14ac:dyDescent="0.35">
      <c r="A55" s="45">
        <v>1994</v>
      </c>
      <c r="B55" s="46">
        <v>329710</v>
      </c>
    </row>
    <row r="56" spans="1:2" x14ac:dyDescent="0.35">
      <c r="A56" s="45">
        <v>1995</v>
      </c>
      <c r="B56" s="46">
        <v>326010</v>
      </c>
    </row>
    <row r="57" spans="1:2" x14ac:dyDescent="0.35">
      <c r="A57" s="45">
        <v>1996</v>
      </c>
      <c r="B57" s="46">
        <v>375841</v>
      </c>
    </row>
    <row r="58" spans="1:2" x14ac:dyDescent="0.35">
      <c r="A58" s="45">
        <v>1997</v>
      </c>
      <c r="B58" s="46">
        <v>345532</v>
      </c>
    </row>
    <row r="59" spans="1:2" x14ac:dyDescent="0.35">
      <c r="A59" s="45">
        <v>1998</v>
      </c>
      <c r="B59" s="46">
        <v>355895</v>
      </c>
    </row>
    <row r="60" spans="1:2" x14ac:dyDescent="0.35">
      <c r="A60" s="45">
        <v>1999</v>
      </c>
      <c r="B60" s="46">
        <v>358066</v>
      </c>
    </row>
    <row r="61" spans="1:2" x14ac:dyDescent="0.35">
      <c r="A61" s="45">
        <v>2000</v>
      </c>
      <c r="B61" s="46">
        <v>369909</v>
      </c>
    </row>
    <row r="62" spans="1:2" x14ac:dyDescent="0.35">
      <c r="A62" s="45">
        <v>2001</v>
      </c>
      <c r="B62" s="46">
        <v>379426</v>
      </c>
    </row>
    <row r="63" spans="1:2" x14ac:dyDescent="0.35">
      <c r="A63" s="45">
        <v>2002</v>
      </c>
      <c r="B63" s="46">
        <v>376372</v>
      </c>
    </row>
    <row r="64" spans="1:2" x14ac:dyDescent="0.35">
      <c r="A64" s="45">
        <v>2003</v>
      </c>
      <c r="B64" s="46">
        <v>386486</v>
      </c>
    </row>
    <row r="65" spans="1:2" x14ac:dyDescent="0.35">
      <c r="A65" s="45">
        <v>2004</v>
      </c>
      <c r="B65" s="46">
        <v>396410.71</v>
      </c>
    </row>
    <row r="66" spans="1:2" x14ac:dyDescent="0.35">
      <c r="A66" s="45">
        <v>2005</v>
      </c>
      <c r="B66" s="46">
        <v>381878.97</v>
      </c>
    </row>
    <row r="67" spans="1:2" x14ac:dyDescent="0.35">
      <c r="A67" s="45">
        <v>2006</v>
      </c>
      <c r="B67" s="46">
        <v>366928.02</v>
      </c>
    </row>
    <row r="68" spans="1:2" x14ac:dyDescent="0.35">
      <c r="A68" s="45">
        <v>2007</v>
      </c>
      <c r="B68" s="46">
        <v>352867.91</v>
      </c>
    </row>
    <row r="69" spans="1:2" x14ac:dyDescent="0.35">
      <c r="A69" s="45">
        <v>2008</v>
      </c>
      <c r="B69" s="46">
        <v>359553.82</v>
      </c>
    </row>
    <row r="70" spans="1:2" x14ac:dyDescent="0.35">
      <c r="A70" s="45">
        <v>2009</v>
      </c>
      <c r="B70" s="46">
        <v>345199.29</v>
      </c>
    </row>
    <row r="71" spans="1:2" x14ac:dyDescent="0.35">
      <c r="A71" s="45">
        <v>2010</v>
      </c>
      <c r="B71" s="46">
        <v>389595.5</v>
      </c>
    </row>
    <row r="72" spans="1:2" x14ac:dyDescent="0.35">
      <c r="A72" s="45">
        <v>2011</v>
      </c>
      <c r="B72" s="46">
        <v>308840.75</v>
      </c>
    </row>
    <row r="73" spans="1:2" x14ac:dyDescent="0.35">
      <c r="A73" s="45">
        <v>2012</v>
      </c>
      <c r="B73" s="46">
        <v>343180.11</v>
      </c>
    </row>
    <row r="74" spans="1:2" x14ac:dyDescent="0.35">
      <c r="A74" s="45">
        <v>2013</v>
      </c>
      <c r="B74" s="46">
        <v>344500.96</v>
      </c>
    </row>
    <row r="75" spans="1:2" x14ac:dyDescent="0.35">
      <c r="A75" s="45">
        <v>2014</v>
      </c>
      <c r="B75" s="46">
        <v>283690.99</v>
      </c>
    </row>
    <row r="76" spans="1:2" x14ac:dyDescent="0.35">
      <c r="A76" s="45">
        <v>2015</v>
      </c>
      <c r="B76" s="46">
        <v>297581.64</v>
      </c>
    </row>
    <row r="77" spans="1:2" x14ac:dyDescent="0.35">
      <c r="A77" s="45">
        <v>2016</v>
      </c>
      <c r="B77" s="46">
        <v>305874.95</v>
      </c>
    </row>
    <row r="78" spans="1:2" x14ac:dyDescent="0.35">
      <c r="A78" s="45">
        <v>2017</v>
      </c>
      <c r="B78" s="46">
        <v>295076.52</v>
      </c>
    </row>
    <row r="79" spans="1:2" x14ac:dyDescent="0.35">
      <c r="A79" s="45">
        <v>2018</v>
      </c>
      <c r="B79" s="46">
        <v>305270.33</v>
      </c>
    </row>
    <row r="80" spans="1:2" x14ac:dyDescent="0.35">
      <c r="A80" s="45">
        <v>2019</v>
      </c>
      <c r="B80" s="46">
        <v>294877.17</v>
      </c>
    </row>
    <row r="81" spans="1:2" x14ac:dyDescent="0.35">
      <c r="A81" s="45">
        <v>2020</v>
      </c>
      <c r="B81" s="46">
        <v>299300.59000000003</v>
      </c>
    </row>
  </sheetData>
  <hyperlinks>
    <hyperlink ref="A1" location="Overview!A1" display="Back to contents" xr:uid="{B84B800C-7CC7-495E-833A-593B96433FFC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A29B-014E-4839-9806-2A55EED48585}">
  <dimension ref="A1:I6"/>
  <sheetViews>
    <sheetView showGridLines="0" zoomScaleNormal="100" workbookViewId="0"/>
  </sheetViews>
  <sheetFormatPr defaultColWidth="8.81640625" defaultRowHeight="15.5" x14ac:dyDescent="0.35"/>
  <cols>
    <col min="1" max="1" width="32.90625" style="39" bestFit="1" customWidth="1"/>
    <col min="2" max="16384" width="8.81640625" style="39"/>
  </cols>
  <sheetData>
    <row r="1" spans="1:9" x14ac:dyDescent="0.35">
      <c r="A1" s="19" t="s">
        <v>276</v>
      </c>
    </row>
    <row r="3" spans="1:9" x14ac:dyDescent="0.35">
      <c r="A3" s="45"/>
      <c r="B3" s="45">
        <v>2012</v>
      </c>
      <c r="C3" s="45">
        <f t="shared" ref="C3:I3" si="0">B3+1</f>
        <v>2013</v>
      </c>
      <c r="D3" s="45">
        <f t="shared" si="0"/>
        <v>2014</v>
      </c>
      <c r="E3" s="45">
        <f t="shared" si="0"/>
        <v>2015</v>
      </c>
      <c r="F3" s="45">
        <f t="shared" si="0"/>
        <v>2016</v>
      </c>
      <c r="G3" s="45">
        <f t="shared" si="0"/>
        <v>2017</v>
      </c>
      <c r="H3" s="45">
        <f t="shared" si="0"/>
        <v>2018</v>
      </c>
      <c r="I3" s="45">
        <f t="shared" si="0"/>
        <v>2019</v>
      </c>
    </row>
    <row r="4" spans="1:9" x14ac:dyDescent="0.35">
      <c r="A4" s="45" t="s">
        <v>211</v>
      </c>
      <c r="B4" s="51">
        <v>0.81</v>
      </c>
      <c r="C4" s="51">
        <v>0.83</v>
      </c>
      <c r="D4" s="51">
        <v>0.85</v>
      </c>
      <c r="E4" s="51">
        <v>0.89</v>
      </c>
      <c r="F4" s="51">
        <v>0.91</v>
      </c>
      <c r="G4" s="51">
        <v>0.91</v>
      </c>
      <c r="H4" s="51">
        <v>0.92</v>
      </c>
      <c r="I4" s="51">
        <v>0.94</v>
      </c>
    </row>
    <row r="5" spans="1:9" x14ac:dyDescent="0.35">
      <c r="A5" s="45" t="s">
        <v>212</v>
      </c>
      <c r="B5" s="51">
        <v>0.38</v>
      </c>
      <c r="C5" s="51">
        <v>0.43</v>
      </c>
      <c r="D5" s="51">
        <v>0.48</v>
      </c>
      <c r="E5" s="51">
        <v>0.56000000000000005</v>
      </c>
      <c r="F5" s="51">
        <v>0.61</v>
      </c>
      <c r="G5" s="51">
        <v>0.67</v>
      </c>
      <c r="H5" s="51">
        <v>0.73</v>
      </c>
      <c r="I5" s="51">
        <v>0.76</v>
      </c>
    </row>
    <row r="6" spans="1:9" x14ac:dyDescent="0.35">
      <c r="A6" s="45" t="s">
        <v>213</v>
      </c>
      <c r="B6" s="51">
        <v>0.3</v>
      </c>
      <c r="C6" s="51">
        <v>0.33</v>
      </c>
      <c r="D6" s="51">
        <v>0.41</v>
      </c>
      <c r="E6" s="51">
        <v>0.47</v>
      </c>
      <c r="F6" s="51">
        <v>0.52</v>
      </c>
      <c r="G6" s="51">
        <v>0.56999999999999995</v>
      </c>
      <c r="H6" s="51">
        <v>0.62</v>
      </c>
      <c r="I6" s="51">
        <v>0.64</v>
      </c>
    </row>
  </sheetData>
  <hyperlinks>
    <hyperlink ref="A1" location="Overview!A1" display="Back to contents" xr:uid="{CE3C33EE-E4A3-4733-87B8-E22E603F58B7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C2B3-5A5D-4D04-B1D5-C7F36D383D09}">
  <dimension ref="A1:L21"/>
  <sheetViews>
    <sheetView showGridLines="0" zoomScaleNormal="100" workbookViewId="0"/>
  </sheetViews>
  <sheetFormatPr defaultColWidth="8.81640625" defaultRowHeight="15.5" x14ac:dyDescent="0.35"/>
  <cols>
    <col min="1" max="1" width="16.54296875" style="39" bestFit="1" customWidth="1"/>
    <col min="2" max="3" width="12" style="39" bestFit="1" customWidth="1"/>
    <col min="4" max="5" width="14.54296875" style="39" bestFit="1" customWidth="1"/>
    <col min="6" max="6" width="18.81640625" style="39" bestFit="1" customWidth="1"/>
    <col min="7" max="10" width="12" style="39" bestFit="1" customWidth="1"/>
    <col min="11" max="11" width="13.36328125" style="39" bestFit="1" customWidth="1"/>
    <col min="12" max="12" width="12" style="39" bestFit="1" customWidth="1"/>
    <col min="13" max="16384" width="8.81640625" style="39"/>
  </cols>
  <sheetData>
    <row r="1" spans="1:12" x14ac:dyDescent="0.35">
      <c r="A1" s="19" t="s">
        <v>276</v>
      </c>
    </row>
    <row r="3" spans="1:12" x14ac:dyDescent="0.35">
      <c r="A3" s="45" t="s">
        <v>280</v>
      </c>
    </row>
    <row r="4" spans="1:12" x14ac:dyDescent="0.35">
      <c r="A4" s="45" t="s">
        <v>94</v>
      </c>
      <c r="B4" s="45" t="s">
        <v>86</v>
      </c>
      <c r="C4" s="45" t="s">
        <v>85</v>
      </c>
      <c r="D4" s="45" t="s">
        <v>270</v>
      </c>
      <c r="E4" s="45" t="s">
        <v>271</v>
      </c>
      <c r="F4" s="45" t="s">
        <v>272</v>
      </c>
      <c r="G4" s="45" t="s">
        <v>89</v>
      </c>
      <c r="H4" s="45" t="s">
        <v>95</v>
      </c>
      <c r="I4" s="45" t="s">
        <v>96</v>
      </c>
      <c r="J4" s="45" t="s">
        <v>97</v>
      </c>
      <c r="K4" s="45" t="s">
        <v>273</v>
      </c>
      <c r="L4" s="45" t="s">
        <v>92</v>
      </c>
    </row>
    <row r="5" spans="1:12" x14ac:dyDescent="0.35">
      <c r="A5" s="45">
        <v>2004</v>
      </c>
      <c r="B5" s="52">
        <v>8.9590400150372854E-2</v>
      </c>
      <c r="C5" s="52">
        <v>1.698589780271215E-2</v>
      </c>
      <c r="D5" s="52">
        <v>0</v>
      </c>
      <c r="E5" s="52">
        <v>0</v>
      </c>
      <c r="F5" s="52">
        <v>1.0190737837789348E-2</v>
      </c>
      <c r="G5" s="52">
        <v>0.37708711941851158</v>
      </c>
      <c r="H5" s="52">
        <v>0.26136963952999781</v>
      </c>
      <c r="I5" s="52">
        <v>2.7853915280576329E-2</v>
      </c>
      <c r="J5" s="52">
        <v>0.21692228998003993</v>
      </c>
      <c r="K5" s="52">
        <v>1.5731948533922915E-2</v>
      </c>
      <c r="L5" s="52">
        <v>5.1336892965401148E-4</v>
      </c>
    </row>
    <row r="6" spans="1:12" x14ac:dyDescent="0.35">
      <c r="A6" s="45">
        <v>2005</v>
      </c>
      <c r="B6" s="52">
        <v>9.3059853775107518E-2</v>
      </c>
      <c r="C6" s="52">
        <v>2.5842849745696998E-2</v>
      </c>
      <c r="D6" s="52">
        <v>0</v>
      </c>
      <c r="E6" s="52">
        <v>0</v>
      </c>
      <c r="F6" s="52">
        <v>1.1956025262940153E-2</v>
      </c>
      <c r="G6" s="52">
        <v>0.3967892669159277</v>
      </c>
      <c r="H6" s="52">
        <v>0.24497756149024547</v>
      </c>
      <c r="I6" s="52">
        <v>3.8392812655790483E-2</v>
      </c>
      <c r="J6" s="52">
        <v>0.18898163015429173</v>
      </c>
      <c r="K6" s="52">
        <v>1.2966690715372852E-2</v>
      </c>
      <c r="L6" s="52">
        <v>3.2055705667853243E-4</v>
      </c>
    </row>
    <row r="7" spans="1:12" x14ac:dyDescent="0.35">
      <c r="A7" s="45">
        <v>2006</v>
      </c>
      <c r="B7" s="52">
        <v>8.1522114923351444E-2</v>
      </c>
      <c r="C7" s="52">
        <v>3.9033133631197821E-2</v>
      </c>
      <c r="D7" s="52">
        <v>0</v>
      </c>
      <c r="E7" s="52">
        <v>0</v>
      </c>
      <c r="F7" s="52">
        <v>1.3796376759259696E-2</v>
      </c>
      <c r="G7" s="52">
        <v>0.28773031041841923</v>
      </c>
      <c r="H7" s="52">
        <v>0.33862084135742987</v>
      </c>
      <c r="I7" s="52">
        <v>4.2242468018131821E-2</v>
      </c>
      <c r="J7" s="52">
        <v>0.19705475296264699</v>
      </c>
      <c r="K7" s="52">
        <v>2.2851913255769307E-2</v>
      </c>
      <c r="L7" s="52">
        <v>2.1869283204768887E-4</v>
      </c>
    </row>
    <row r="8" spans="1:12" x14ac:dyDescent="0.35">
      <c r="A8" s="45">
        <v>2007</v>
      </c>
      <c r="B8" s="52">
        <v>9.8467519676817938E-2</v>
      </c>
      <c r="C8" s="52">
        <v>5.5476550312918267E-2</v>
      </c>
      <c r="D8" s="52">
        <v>0</v>
      </c>
      <c r="E8" s="52">
        <v>0</v>
      </c>
      <c r="F8" s="52">
        <v>1.8657418510313748E-2</v>
      </c>
      <c r="G8" s="52">
        <v>0.27576688583184233</v>
      </c>
      <c r="H8" s="52">
        <v>0.29072464160328304</v>
      </c>
      <c r="I8" s="52">
        <v>3.1561815941114131E-2</v>
      </c>
      <c r="J8" s="52">
        <v>0.2293451681237105</v>
      </c>
      <c r="K8" s="52">
        <v>2.5139014132225253E-2</v>
      </c>
      <c r="L8" s="52">
        <v>4.4054549672281618E-4</v>
      </c>
    </row>
    <row r="9" spans="1:12" x14ac:dyDescent="0.35">
      <c r="A9" s="45">
        <v>2008</v>
      </c>
      <c r="B9" s="52">
        <v>9.4643814773207116E-2</v>
      </c>
      <c r="C9" s="52">
        <v>6.7626488020963771E-2</v>
      </c>
      <c r="D9" s="52">
        <v>0</v>
      </c>
      <c r="E9" s="52">
        <v>0</v>
      </c>
      <c r="F9" s="52">
        <v>1.9965531796838756E-2</v>
      </c>
      <c r="G9" s="52">
        <v>0.31907699677256468</v>
      </c>
      <c r="H9" s="52">
        <v>0.23462366249964808</v>
      </c>
      <c r="I9" s="52">
        <v>3.0538500563031725E-2</v>
      </c>
      <c r="J9" s="52">
        <v>0.2335250075855291</v>
      </c>
      <c r="K9" s="52">
        <v>2.1956754555800709E-2</v>
      </c>
      <c r="L9" s="52">
        <v>4.2240003247179004E-4</v>
      </c>
    </row>
    <row r="10" spans="1:12" x14ac:dyDescent="0.35">
      <c r="A10" s="45">
        <v>2009</v>
      </c>
      <c r="B10" s="52">
        <v>9.5277804405045949E-2</v>
      </c>
      <c r="C10" s="52">
        <v>8.9321036623946984E-2</v>
      </c>
      <c r="D10" s="52">
        <v>1.2490876831218674E-6</v>
      </c>
      <c r="E10" s="52">
        <v>1.1961436211999044E-7</v>
      </c>
      <c r="F10" s="52">
        <v>2.2909242671372648E-2</v>
      </c>
      <c r="G10" s="52">
        <v>0.32709187944860635</v>
      </c>
      <c r="H10" s="52">
        <v>0.23460793319118245</v>
      </c>
      <c r="I10" s="52">
        <v>2.5380359700191896E-2</v>
      </c>
      <c r="J10" s="52">
        <v>0.18374155313033186</v>
      </c>
      <c r="K10" s="52">
        <v>2.1320577657756856E-2</v>
      </c>
      <c r="L10" s="52">
        <v>3.4824250862848494E-4</v>
      </c>
    </row>
    <row r="11" spans="1:12" x14ac:dyDescent="0.35">
      <c r="A11" s="45">
        <v>2010</v>
      </c>
      <c r="B11" s="52">
        <v>6.588665938765155E-2</v>
      </c>
      <c r="C11" s="52">
        <v>9.8536064011453178E-2</v>
      </c>
      <c r="D11" s="52">
        <v>9.0393993870369112E-7</v>
      </c>
      <c r="E11" s="52">
        <v>1.5724914906845421E-5</v>
      </c>
      <c r="F11" s="52">
        <v>2.6037763443815899E-2</v>
      </c>
      <c r="G11" s="52">
        <v>0.30926117548984611</v>
      </c>
      <c r="H11" s="52">
        <v>0.28841276541069416</v>
      </c>
      <c r="I11" s="52">
        <v>2.6253430975321207E-2</v>
      </c>
      <c r="J11" s="52">
        <v>0.16947627546031518</v>
      </c>
      <c r="K11" s="52">
        <v>1.5743911801217193E-2</v>
      </c>
      <c r="L11" s="52">
        <v>3.7532718707696883E-4</v>
      </c>
    </row>
    <row r="12" spans="1:12" x14ac:dyDescent="0.35">
      <c r="A12" s="45">
        <v>2011</v>
      </c>
      <c r="B12" s="52">
        <v>0.10476882418569577</v>
      </c>
      <c r="C12" s="52">
        <v>0.14264003707566086</v>
      </c>
      <c r="D12" s="52">
        <v>8.863689877902644E-6</v>
      </c>
      <c r="E12" s="52">
        <v>1.7101083105749892E-4</v>
      </c>
      <c r="F12" s="52">
        <v>2.5040944143497373E-2</v>
      </c>
      <c r="G12" s="52">
        <v>0.33205566261211539</v>
      </c>
      <c r="H12" s="52">
        <v>0.20498608759443526</v>
      </c>
      <c r="I12" s="52">
        <v>1.9005758156853857E-2</v>
      </c>
      <c r="J12" s="52">
        <v>0.15912742809544875</v>
      </c>
      <c r="K12" s="52">
        <v>1.1877369991494535E-2</v>
      </c>
      <c r="L12" s="52">
        <v>3.1801362386287425E-4</v>
      </c>
    </row>
    <row r="13" spans="1:12" x14ac:dyDescent="0.35">
      <c r="A13" s="45">
        <v>2012</v>
      </c>
      <c r="B13" s="52">
        <v>9.6290174818737223E-2</v>
      </c>
      <c r="C13" s="52">
        <v>0.16473636446883685</v>
      </c>
      <c r="D13" s="52">
        <v>1.4626574464465767E-5</v>
      </c>
      <c r="E13" s="52">
        <v>1.3896755683729981E-3</v>
      </c>
      <c r="F13" s="52">
        <v>2.897224598356242E-2</v>
      </c>
      <c r="G13" s="52">
        <v>0.33874409170680198</v>
      </c>
      <c r="H13" s="52">
        <v>0.23216614030700697</v>
      </c>
      <c r="I13" s="52">
        <v>1.2696589818137143E-2</v>
      </c>
      <c r="J13" s="52">
        <v>0.11150914144314529</v>
      </c>
      <c r="K13" s="52">
        <v>1.2114065927057233E-2</v>
      </c>
      <c r="L13" s="52">
        <v>1.366883383877433E-3</v>
      </c>
    </row>
    <row r="14" spans="1:12" x14ac:dyDescent="0.35">
      <c r="A14" s="45">
        <v>2013</v>
      </c>
      <c r="B14" s="52">
        <v>8.2405412890982438E-2</v>
      </c>
      <c r="C14" s="52">
        <v>0.21030399953240914</v>
      </c>
      <c r="D14" s="52">
        <v>2.6169217230866487E-5</v>
      </c>
      <c r="E14" s="52">
        <v>1.8089820308587088E-3</v>
      </c>
      <c r="F14" s="52">
        <v>2.5868853986251761E-2</v>
      </c>
      <c r="G14" s="52">
        <v>0.34885778580484006</v>
      </c>
      <c r="H14" s="52">
        <v>0.20310501873779888</v>
      </c>
      <c r="I14" s="52">
        <v>1.2059552681890353E-2</v>
      </c>
      <c r="J14" s="52">
        <v>0.10257219699191714</v>
      </c>
      <c r="K14" s="52">
        <v>1.1686935542021304E-2</v>
      </c>
      <c r="L14" s="52">
        <v>1.3050944697332134E-3</v>
      </c>
    </row>
    <row r="15" spans="1:12" x14ac:dyDescent="0.35">
      <c r="A15" s="45">
        <v>2014</v>
      </c>
      <c r="B15" s="52">
        <v>0.10957998340196558</v>
      </c>
      <c r="C15" s="52">
        <v>0.23380351772019026</v>
      </c>
      <c r="D15" s="52">
        <v>4.2893909064912787E-5</v>
      </c>
      <c r="E15" s="52">
        <v>2.8608129120158299E-3</v>
      </c>
      <c r="F15" s="52">
        <v>3.4293629340273094E-2</v>
      </c>
      <c r="G15" s="52">
        <v>0.33238578659915546</v>
      </c>
      <c r="H15" s="52">
        <v>0.20296422190369023</v>
      </c>
      <c r="I15" s="52">
        <v>1.6621930307838984E-2</v>
      </c>
      <c r="J15" s="52">
        <v>5.4418638157853985E-2</v>
      </c>
      <c r="K15" s="52">
        <v>9.874329738957641E-3</v>
      </c>
      <c r="L15" s="52">
        <v>3.154254010675418E-3</v>
      </c>
    </row>
    <row r="16" spans="1:12" x14ac:dyDescent="0.35">
      <c r="A16" s="45">
        <v>2015</v>
      </c>
      <c r="B16" s="52">
        <v>0.11325631291076535</v>
      </c>
      <c r="C16" s="52">
        <v>0.27034134270590371</v>
      </c>
      <c r="D16" s="52">
        <v>3.8844764685005573E-5</v>
      </c>
      <c r="E16" s="52">
        <v>3.6082522253666222E-3</v>
      </c>
      <c r="F16" s="52">
        <v>3.6302350389162852E-2</v>
      </c>
      <c r="G16" s="52">
        <v>0.34601719734346847</v>
      </c>
      <c r="H16" s="52">
        <v>0.1611945530503863</v>
      </c>
      <c r="I16" s="52">
        <v>1.7146719239763249E-2</v>
      </c>
      <c r="J16" s="52">
        <v>3.7377065285371949E-2</v>
      </c>
      <c r="K16" s="52">
        <v>1.0180476290891097E-2</v>
      </c>
      <c r="L16" s="52">
        <v>4.5368857942354067E-3</v>
      </c>
    </row>
    <row r="17" spans="1:12" x14ac:dyDescent="0.35">
      <c r="A17" s="45">
        <v>2016</v>
      </c>
      <c r="B17" s="52">
        <v>0.10761593022654449</v>
      </c>
      <c r="C17" s="52">
        <v>0.27180275122533554</v>
      </c>
      <c r="D17" s="52">
        <v>1.8826999472441205E-7</v>
      </c>
      <c r="E17" s="52">
        <v>5.3965886422684285E-3</v>
      </c>
      <c r="F17" s="52">
        <v>4.1541461282345642E-2</v>
      </c>
      <c r="G17" s="52">
        <v>0.42974713246846713</v>
      </c>
      <c r="H17" s="52">
        <v>3.9530201388122549E-2</v>
      </c>
      <c r="I17" s="52">
        <v>9.1687115269171188E-3</v>
      </c>
      <c r="J17" s="52">
        <v>6.8760024392085381E-2</v>
      </c>
      <c r="K17" s="52">
        <v>1.0631431467208735E-2</v>
      </c>
      <c r="L17" s="52">
        <v>1.5805579110710271E-2</v>
      </c>
    </row>
    <row r="18" spans="1:12" x14ac:dyDescent="0.35">
      <c r="A18" s="45">
        <v>2017</v>
      </c>
      <c r="B18" s="52">
        <v>0.10966526004086188</v>
      </c>
      <c r="C18" s="52">
        <v>0.35218461605025703</v>
      </c>
      <c r="D18" s="52">
        <v>8.586184323703129E-5</v>
      </c>
      <c r="E18" s="52">
        <v>5.9289060539231171E-3</v>
      </c>
      <c r="F18" s="52">
        <v>5.0168395659645329E-2</v>
      </c>
      <c r="G18" s="52">
        <v>0.36499739547017235</v>
      </c>
      <c r="H18" s="52">
        <v>0</v>
      </c>
      <c r="I18" s="52">
        <v>8.1629396530079595E-3</v>
      </c>
      <c r="J18" s="52">
        <v>8.9289193889618673E-2</v>
      </c>
      <c r="K18" s="52">
        <v>1.1733597440126276E-2</v>
      </c>
      <c r="L18" s="52">
        <v>7.7838338991504446E-3</v>
      </c>
    </row>
    <row r="19" spans="1:12" x14ac:dyDescent="0.35">
      <c r="A19" s="45">
        <v>2018</v>
      </c>
      <c r="B19" s="52">
        <v>0.10303127232824966</v>
      </c>
      <c r="C19" s="52">
        <v>0.3940233264547266</v>
      </c>
      <c r="D19" s="52">
        <v>1.9174285813108394E-4</v>
      </c>
      <c r="E19" s="52">
        <v>6.8404780076054853E-3</v>
      </c>
      <c r="F19" s="52">
        <v>4.427631239409506E-2</v>
      </c>
      <c r="G19" s="52">
        <v>0.28062124784998527</v>
      </c>
      <c r="H19" s="52">
        <v>0</v>
      </c>
      <c r="I19" s="52">
        <v>6.1702130133675865E-3</v>
      </c>
      <c r="J19" s="52">
        <v>0.14928989042749222</v>
      </c>
      <c r="K19" s="52">
        <v>9.3590390049177376E-3</v>
      </c>
      <c r="L19" s="52">
        <v>6.1964776614292193E-3</v>
      </c>
    </row>
    <row r="20" spans="1:12" x14ac:dyDescent="0.35">
      <c r="A20" s="45">
        <v>2019</v>
      </c>
      <c r="B20" s="52">
        <v>0.10765056163468491</v>
      </c>
      <c r="C20" s="52">
        <v>0.4452562020613049</v>
      </c>
      <c r="D20" s="52">
        <v>2.8283713113514525E-4</v>
      </c>
      <c r="E20" s="52">
        <v>7.1156080539189221E-3</v>
      </c>
      <c r="F20" s="52">
        <v>4.9742539970517093E-2</v>
      </c>
      <c r="G20" s="52">
        <v>0.2471759238100574</v>
      </c>
      <c r="H20" s="52">
        <v>0</v>
      </c>
      <c r="I20" s="52">
        <v>6.3898346321447563E-3</v>
      </c>
      <c r="J20" s="52">
        <v>0.122558358933598</v>
      </c>
      <c r="K20" s="52">
        <v>4.8761889657233217E-3</v>
      </c>
      <c r="L20" s="52">
        <v>8.9519468286248828E-3</v>
      </c>
    </row>
    <row r="21" spans="1:12" x14ac:dyDescent="0.35">
      <c r="A21" s="45">
        <v>2020</v>
      </c>
      <c r="B21" s="52">
        <v>0.11928601740700152</v>
      </c>
      <c r="C21" s="52">
        <v>0.4449096028771462</v>
      </c>
      <c r="D21" s="52">
        <v>2.1748908976971311E-4</v>
      </c>
      <c r="E21" s="52">
        <v>6.8034751964663985E-3</v>
      </c>
      <c r="F21" s="52">
        <v>4.6992682529444239E-2</v>
      </c>
      <c r="G21" s="52">
        <v>0.2574224254303854</v>
      </c>
      <c r="H21" s="52">
        <v>0</v>
      </c>
      <c r="I21" s="52">
        <v>5.1893687337908213E-3</v>
      </c>
      <c r="J21" s="52">
        <v>0.10430888767661431</v>
      </c>
      <c r="K21" s="52">
        <v>5.2814448994109682E-3</v>
      </c>
      <c r="L21" s="52">
        <v>9.5886061599704843E-3</v>
      </c>
    </row>
  </sheetData>
  <hyperlinks>
    <hyperlink ref="A1" location="Overview!A1" display="Back to contents" xr:uid="{F308C49C-F142-434F-ADA5-9DDFB65ED81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2ACF6-E855-45E2-9522-6E3B73F3B87E}">
  <dimension ref="A1:E8"/>
  <sheetViews>
    <sheetView showGridLines="0" workbookViewId="0"/>
  </sheetViews>
  <sheetFormatPr defaultRowHeight="15.5" x14ac:dyDescent="0.35"/>
  <cols>
    <col min="1" max="1" width="42" style="39" bestFit="1" customWidth="1"/>
    <col min="2" max="16384" width="8.7265625" style="39"/>
  </cols>
  <sheetData>
    <row r="1" spans="1:5" x14ac:dyDescent="0.35">
      <c r="A1" s="19" t="s">
        <v>276</v>
      </c>
    </row>
    <row r="3" spans="1:5" x14ac:dyDescent="0.35">
      <c r="A3" s="45"/>
      <c r="B3" s="45">
        <v>2025</v>
      </c>
      <c r="C3" s="45">
        <v>2030</v>
      </c>
      <c r="D3" s="45">
        <v>2035</v>
      </c>
      <c r="E3" s="45">
        <v>2040</v>
      </c>
    </row>
    <row r="4" spans="1:5" x14ac:dyDescent="0.35">
      <c r="A4" s="45" t="s">
        <v>214</v>
      </c>
      <c r="B4" s="39">
        <v>85</v>
      </c>
      <c r="C4" s="39">
        <v>99</v>
      </c>
      <c r="D4" s="39">
        <v>115</v>
      </c>
      <c r="E4" s="39">
        <v>125</v>
      </c>
    </row>
    <row r="5" spans="1:5" x14ac:dyDescent="0.35">
      <c r="A5" s="45" t="s">
        <v>215</v>
      </c>
      <c r="B5" s="39">
        <v>57</v>
      </c>
      <c r="C5" s="39">
        <v>47</v>
      </c>
      <c r="D5" s="39">
        <v>43</v>
      </c>
      <c r="E5" s="39">
        <v>40</v>
      </c>
    </row>
    <row r="6" spans="1:5" x14ac:dyDescent="0.35">
      <c r="A6" s="45" t="s">
        <v>216</v>
      </c>
      <c r="B6" s="39">
        <v>46</v>
      </c>
      <c r="C6" s="39">
        <v>45</v>
      </c>
      <c r="D6" s="39">
        <v>44</v>
      </c>
      <c r="E6" s="39">
        <v>44</v>
      </c>
    </row>
    <row r="7" spans="1:5" x14ac:dyDescent="0.35">
      <c r="A7" s="45" t="s">
        <v>217</v>
      </c>
      <c r="B7" s="39">
        <v>44</v>
      </c>
      <c r="C7" s="39">
        <v>39</v>
      </c>
      <c r="D7" s="39">
        <v>36</v>
      </c>
      <c r="E7" s="39">
        <v>33</v>
      </c>
    </row>
    <row r="8" spans="1:5" x14ac:dyDescent="0.35">
      <c r="A8" s="45" t="s">
        <v>218</v>
      </c>
      <c r="B8" s="39">
        <v>85</v>
      </c>
      <c r="C8" s="39">
        <v>87</v>
      </c>
      <c r="D8" s="39">
        <v>81</v>
      </c>
      <c r="E8" s="39">
        <v>82</v>
      </c>
    </row>
  </sheetData>
  <hyperlinks>
    <hyperlink ref="A1" location="Overview!A1" display="Back to contents" xr:uid="{27BCC76B-EE57-4F68-9ADC-AEFA4B418DDC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D554-B260-4073-BDA4-D13073E26C92}">
  <dimension ref="A1:C6"/>
  <sheetViews>
    <sheetView showGridLines="0" zoomScaleNormal="100" workbookViewId="0"/>
  </sheetViews>
  <sheetFormatPr defaultRowHeight="15.5" x14ac:dyDescent="0.35"/>
  <cols>
    <col min="1" max="1" width="17.453125" style="39" bestFit="1" customWidth="1"/>
    <col min="2" max="16384" width="8.7265625" style="39"/>
  </cols>
  <sheetData>
    <row r="1" spans="1:3" x14ac:dyDescent="0.35">
      <c r="A1" s="19" t="s">
        <v>276</v>
      </c>
    </row>
    <row r="3" spans="1:3" x14ac:dyDescent="0.35">
      <c r="A3" s="45" t="s">
        <v>265</v>
      </c>
      <c r="B3" s="45" t="s">
        <v>266</v>
      </c>
      <c r="C3" s="45" t="s">
        <v>267</v>
      </c>
    </row>
    <row r="4" spans="1:3" x14ac:dyDescent="0.35">
      <c r="A4" s="45">
        <v>2018</v>
      </c>
      <c r="B4" s="51">
        <v>0.43</v>
      </c>
      <c r="C4" s="51">
        <v>0.52</v>
      </c>
    </row>
    <row r="5" spans="1:3" x14ac:dyDescent="0.35">
      <c r="A5" s="45">
        <v>2019</v>
      </c>
      <c r="B5" s="51">
        <v>0.43</v>
      </c>
      <c r="C5" s="51">
        <v>0.41</v>
      </c>
    </row>
    <row r="6" spans="1:3" x14ac:dyDescent="0.35">
      <c r="A6" s="45">
        <v>2020</v>
      </c>
      <c r="B6" s="51">
        <v>0.35399999999999998</v>
      </c>
      <c r="C6" s="51">
        <v>0.34</v>
      </c>
    </row>
  </sheetData>
  <hyperlinks>
    <hyperlink ref="A1" location="Overview!A1" display="Back to contents" xr:uid="{F2C3EA54-A709-41A1-A7B0-20F6431FD4BF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C34F-044B-46ED-A75D-469DE886044D}">
  <dimension ref="A1:W24"/>
  <sheetViews>
    <sheetView showGridLines="0" zoomScaleNormal="100" workbookViewId="0"/>
  </sheetViews>
  <sheetFormatPr defaultRowHeight="15.5" x14ac:dyDescent="0.35"/>
  <cols>
    <col min="1" max="1" width="13.453125" style="39" bestFit="1" customWidth="1"/>
    <col min="2" max="14" width="10.26953125" style="39" bestFit="1" customWidth="1"/>
    <col min="15" max="23" width="9.08984375" style="39" bestFit="1" customWidth="1"/>
    <col min="24" max="16384" width="8.7265625" style="39"/>
  </cols>
  <sheetData>
    <row r="1" spans="1:23" x14ac:dyDescent="0.35">
      <c r="A1" s="19" t="s">
        <v>276</v>
      </c>
    </row>
    <row r="3" spans="1:23" s="45" customFormat="1" x14ac:dyDescent="0.35">
      <c r="A3" s="53" t="s">
        <v>223</v>
      </c>
      <c r="B3" s="54">
        <v>1998</v>
      </c>
      <c r="C3" s="54">
        <v>1999</v>
      </c>
      <c r="D3" s="54">
        <v>2000</v>
      </c>
      <c r="E3" s="54">
        <v>2001</v>
      </c>
      <c r="F3" s="54">
        <v>2002</v>
      </c>
      <c r="G3" s="54">
        <v>2003</v>
      </c>
      <c r="H3" s="54">
        <v>2004</v>
      </c>
      <c r="I3" s="54">
        <v>2005</v>
      </c>
      <c r="J3" s="54">
        <v>2006</v>
      </c>
      <c r="K3" s="54">
        <v>2007</v>
      </c>
      <c r="L3" s="54">
        <v>2008</v>
      </c>
      <c r="M3" s="54">
        <v>2009</v>
      </c>
      <c r="N3" s="54">
        <v>2010</v>
      </c>
      <c r="O3" s="54">
        <v>2011</v>
      </c>
      <c r="P3" s="54">
        <v>2012</v>
      </c>
      <c r="Q3" s="54">
        <v>2013</v>
      </c>
      <c r="R3" s="54">
        <v>2014</v>
      </c>
      <c r="S3" s="54">
        <v>2015</v>
      </c>
      <c r="T3" s="54">
        <v>2016</v>
      </c>
      <c r="U3" s="54">
        <v>2017</v>
      </c>
      <c r="V3" s="54">
        <v>2018</v>
      </c>
      <c r="W3" s="54">
        <v>2019</v>
      </c>
    </row>
    <row r="4" spans="1:23" s="45" customFormat="1" x14ac:dyDescent="0.35">
      <c r="A4" s="5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x14ac:dyDescent="0.35">
      <c r="A5" s="55" t="s">
        <v>96</v>
      </c>
      <c r="B5" s="48">
        <v>692.34626754274268</v>
      </c>
      <c r="C5" s="48">
        <v>621.35454107563316</v>
      </c>
      <c r="D5" s="48">
        <v>588.31711308385252</v>
      </c>
      <c r="E5" s="48">
        <v>563.70404229184851</v>
      </c>
      <c r="F5" s="48">
        <v>632.56078710558552</v>
      </c>
      <c r="G5" s="48">
        <v>608.0676790347303</v>
      </c>
      <c r="H5" s="48">
        <v>603.72005444187243</v>
      </c>
      <c r="I5" s="48">
        <v>670.4278058529901</v>
      </c>
      <c r="J5" s="48">
        <v>591.01640133648675</v>
      </c>
      <c r="K5" s="48">
        <v>567.10970017872205</v>
      </c>
      <c r="L5" s="48">
        <v>562.19907780884193</v>
      </c>
      <c r="M5" s="48">
        <v>529.13872186548565</v>
      </c>
      <c r="N5" s="48">
        <v>534.4015653290387</v>
      </c>
      <c r="O5" s="48">
        <v>558.20209836021627</v>
      </c>
      <c r="P5" s="48">
        <v>632.62855067070666</v>
      </c>
      <c r="Q5" s="48">
        <v>494.54642338410332</v>
      </c>
      <c r="R5" s="48">
        <v>482.64633877645184</v>
      </c>
      <c r="S5" s="48">
        <v>505.79651206580104</v>
      </c>
      <c r="T5" s="48">
        <v>537.3035887907713</v>
      </c>
      <c r="U5" s="48">
        <v>536.6284596416964</v>
      </c>
      <c r="V5" s="48">
        <v>526.82155952956066</v>
      </c>
      <c r="W5" s="48">
        <v>520.35334055474061</v>
      </c>
    </row>
    <row r="6" spans="1:23" x14ac:dyDescent="0.35">
      <c r="A6" s="55" t="s">
        <v>79</v>
      </c>
      <c r="B6" s="48">
        <v>4423.4085971848635</v>
      </c>
      <c r="C6" s="48">
        <v>4338.9988903670628</v>
      </c>
      <c r="D6" s="48">
        <v>4250.4264292035577</v>
      </c>
      <c r="E6" s="48">
        <v>5117.5591428003963</v>
      </c>
      <c r="F6" s="48">
        <v>5405.802409142143</v>
      </c>
      <c r="G6" s="48">
        <v>5176.1948003398193</v>
      </c>
      <c r="H6" s="48">
        <v>5219.2152490513918</v>
      </c>
      <c r="I6" s="48">
        <v>4995.9758945057629</v>
      </c>
      <c r="J6" s="48">
        <v>4812.6606455382989</v>
      </c>
      <c r="K6" s="48">
        <v>4538.026117468411</v>
      </c>
      <c r="L6" s="48">
        <v>4271.0650005431962</v>
      </c>
      <c r="M6" s="48">
        <v>4339.3737945332832</v>
      </c>
      <c r="N6" s="48">
        <v>4350.1334892755913</v>
      </c>
      <c r="O6" s="48">
        <v>3697.5436229022971</v>
      </c>
      <c r="P6" s="48">
        <v>3181.5240751568485</v>
      </c>
      <c r="Q6" s="48">
        <v>3026.5722404328935</v>
      </c>
      <c r="R6" s="48">
        <v>3035.68109807361</v>
      </c>
      <c r="S6" s="48">
        <v>3572.7388934592909</v>
      </c>
      <c r="T6" s="48">
        <v>3634.4748119916976</v>
      </c>
      <c r="U6" s="48">
        <v>3569.5897624146328</v>
      </c>
      <c r="V6" s="48">
        <v>3706.645846652691</v>
      </c>
      <c r="W6" s="48">
        <v>3920.7730013797072</v>
      </c>
    </row>
    <row r="7" spans="1:23" x14ac:dyDescent="0.35">
      <c r="A7" s="55" t="s">
        <v>222</v>
      </c>
      <c r="B7" s="48">
        <v>179429.84377482132</v>
      </c>
      <c r="C7" s="48">
        <v>187057.26318133413</v>
      </c>
      <c r="D7" s="48">
        <v>178528.74481419564</v>
      </c>
      <c r="E7" s="48">
        <v>171785.42614057098</v>
      </c>
      <c r="F7" s="48">
        <v>178419.80253397734</v>
      </c>
      <c r="G7" s="48">
        <v>168505.30579801893</v>
      </c>
      <c r="H7" s="48">
        <v>156629.85598841557</v>
      </c>
      <c r="I7" s="48">
        <v>142272.55469596156</v>
      </c>
      <c r="J7" s="48">
        <v>132801.46509261694</v>
      </c>
      <c r="K7" s="48">
        <v>127902.00380927105</v>
      </c>
      <c r="L7" s="48">
        <v>120688.6223294935</v>
      </c>
      <c r="M7" s="48">
        <v>110760.42171308435</v>
      </c>
      <c r="N7" s="48">
        <v>102790.4258832387</v>
      </c>
      <c r="O7" s="48">
        <v>82335.41183887668</v>
      </c>
      <c r="P7" s="48">
        <v>69762.495481190665</v>
      </c>
      <c r="Q7" s="48">
        <v>63880.411990886962</v>
      </c>
      <c r="R7" s="48">
        <v>64584.522851085108</v>
      </c>
      <c r="S7" s="48">
        <v>74054.278542331929</v>
      </c>
      <c r="T7" s="48">
        <v>80220.692859760253</v>
      </c>
      <c r="U7" s="48">
        <v>79457.353457968202</v>
      </c>
      <c r="V7" s="48">
        <v>82350.375186444726</v>
      </c>
      <c r="W7" s="48">
        <v>82687.567997732942</v>
      </c>
    </row>
    <row r="8" spans="1:23" x14ac:dyDescent="0.3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x14ac:dyDescent="0.3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x14ac:dyDescent="0.3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x14ac:dyDescent="0.3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7" spans="14:15" x14ac:dyDescent="0.35">
      <c r="N17" s="56"/>
      <c r="O17" s="57"/>
    </row>
    <row r="18" spans="14:15" x14ac:dyDescent="0.35">
      <c r="N18" s="56"/>
      <c r="O18" s="56"/>
    </row>
    <row r="19" spans="14:15" x14ac:dyDescent="0.35">
      <c r="N19" s="58"/>
      <c r="O19" s="57"/>
    </row>
    <row r="20" spans="14:15" x14ac:dyDescent="0.35">
      <c r="N20" s="58"/>
      <c r="O20" s="57"/>
    </row>
    <row r="21" spans="14:15" x14ac:dyDescent="0.35">
      <c r="N21" s="58"/>
      <c r="O21" s="57"/>
    </row>
    <row r="22" spans="14:15" x14ac:dyDescent="0.35">
      <c r="N22" s="56"/>
      <c r="O22" s="57"/>
    </row>
    <row r="23" spans="14:15" x14ac:dyDescent="0.35">
      <c r="N23" s="56"/>
      <c r="O23" s="56"/>
    </row>
    <row r="24" spans="14:15" x14ac:dyDescent="0.35">
      <c r="N24" s="56"/>
      <c r="O24" s="57"/>
    </row>
  </sheetData>
  <hyperlinks>
    <hyperlink ref="A1" location="Overview!A1" display="Back to contents" xr:uid="{9224F3D5-C4B9-469B-8189-6898E09827E9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0718-5E18-44D0-A5EC-8C27AEC21C56}">
  <dimension ref="A1:B1"/>
  <sheetViews>
    <sheetView workbookViewId="0">
      <selection activeCell="I20" sqref="I20:I28"/>
    </sheetView>
  </sheetViews>
  <sheetFormatPr defaultRowHeight="14.5" x14ac:dyDescent="0.35"/>
  <sheetData>
    <row r="1" spans="1:2" x14ac:dyDescent="0.35">
      <c r="A1">
        <v>28</v>
      </c>
      <c r="B1"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CDE4-67E9-41E7-B8C1-EA4C6797BFC0}">
  <dimension ref="A1:B1"/>
  <sheetViews>
    <sheetView workbookViewId="0">
      <selection activeCell="I20" sqref="I20:I28"/>
    </sheetView>
  </sheetViews>
  <sheetFormatPr defaultRowHeight="14.5" x14ac:dyDescent="0.35"/>
  <sheetData>
    <row r="1" spans="1:2" x14ac:dyDescent="0.35">
      <c r="A1">
        <v>28</v>
      </c>
      <c r="B1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2345-E9E3-4301-8F60-6F46A3139E0F}">
  <dimension ref="A1:C15"/>
  <sheetViews>
    <sheetView showGridLines="0" zoomScaleNormal="100" workbookViewId="0"/>
  </sheetViews>
  <sheetFormatPr defaultRowHeight="15.5" x14ac:dyDescent="0.35"/>
  <cols>
    <col min="1" max="1" width="32.81640625" style="16" bestFit="1" customWidth="1"/>
    <col min="2" max="2" width="12.1796875" style="16" customWidth="1"/>
    <col min="3" max="3" width="15.453125" style="16" bestFit="1" customWidth="1"/>
    <col min="4" max="16384" width="8.7265625" style="16"/>
  </cols>
  <sheetData>
    <row r="1" spans="1:3" x14ac:dyDescent="0.35">
      <c r="A1" s="19" t="s">
        <v>276</v>
      </c>
    </row>
    <row r="3" spans="1:3" x14ac:dyDescent="0.35">
      <c r="A3" s="18" t="s">
        <v>247</v>
      </c>
    </row>
    <row r="4" spans="1:3" x14ac:dyDescent="0.35">
      <c r="B4" s="18" t="s">
        <v>223</v>
      </c>
      <c r="C4" s="18" t="s">
        <v>275</v>
      </c>
    </row>
    <row r="5" spans="1:3" x14ac:dyDescent="0.35">
      <c r="A5" s="16" t="s">
        <v>248</v>
      </c>
      <c r="B5" s="16">
        <v>778</v>
      </c>
      <c r="C5" s="17">
        <v>4.9181364182312406E-2</v>
      </c>
    </row>
    <row r="6" spans="1:3" x14ac:dyDescent="0.35">
      <c r="A6" s="16" t="s">
        <v>250</v>
      </c>
      <c r="B6" s="16">
        <v>56</v>
      </c>
      <c r="C6" s="17">
        <v>3.540046779189582E-3</v>
      </c>
    </row>
    <row r="7" spans="1:3" x14ac:dyDescent="0.35">
      <c r="A7" s="16" t="s">
        <v>251</v>
      </c>
      <c r="B7" s="16">
        <v>3107</v>
      </c>
      <c r="C7" s="17">
        <v>0.19640938112396486</v>
      </c>
    </row>
    <row r="8" spans="1:3" x14ac:dyDescent="0.35">
      <c r="A8" s="16" t="s">
        <v>249</v>
      </c>
      <c r="B8" s="16">
        <v>172</v>
      </c>
      <c r="C8" s="17">
        <v>1.0873000821796574E-2</v>
      </c>
    </row>
    <row r="9" spans="1:3" x14ac:dyDescent="0.35">
      <c r="A9" s="16" t="s">
        <v>252</v>
      </c>
      <c r="B9" s="16">
        <v>4124</v>
      </c>
      <c r="C9" s="17">
        <v>0.26069915923888992</v>
      </c>
    </row>
    <row r="10" spans="1:3" x14ac:dyDescent="0.35">
      <c r="A10" s="16" t="s">
        <v>253</v>
      </c>
      <c r="B10" s="16">
        <v>4441</v>
      </c>
      <c r="C10" s="17">
        <v>0.28073835261394525</v>
      </c>
    </row>
    <row r="11" spans="1:3" x14ac:dyDescent="0.35">
      <c r="A11" s="16" t="s">
        <v>254</v>
      </c>
      <c r="B11" s="16">
        <v>1040</v>
      </c>
      <c r="C11" s="17">
        <v>6.5743725899235092E-2</v>
      </c>
    </row>
    <row r="12" spans="1:3" x14ac:dyDescent="0.35">
      <c r="A12" s="16" t="s">
        <v>255</v>
      </c>
      <c r="B12" s="16">
        <v>984</v>
      </c>
      <c r="C12" s="17">
        <v>6.2203679120045513E-2</v>
      </c>
    </row>
    <row r="13" spans="1:3" x14ac:dyDescent="0.35">
      <c r="A13" s="16" t="s">
        <v>256</v>
      </c>
      <c r="B13" s="16">
        <v>1117</v>
      </c>
      <c r="C13" s="17">
        <v>7.0611290220620779E-2</v>
      </c>
    </row>
    <row r="15" spans="1:3" x14ac:dyDescent="0.35">
      <c r="A15" s="18" t="s">
        <v>122</v>
      </c>
      <c r="B15" s="16">
        <v>15819</v>
      </c>
    </row>
  </sheetData>
  <hyperlinks>
    <hyperlink ref="A1" location="Overview!A1" display="Back to contents" xr:uid="{96D23E7D-3E37-4DCB-89FC-40D83A5FD9C9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9511-67C7-4E0B-8618-D564EBBA2358}">
  <dimension ref="A1:C40"/>
  <sheetViews>
    <sheetView showGridLines="0" zoomScaleNormal="100" workbookViewId="0"/>
  </sheetViews>
  <sheetFormatPr defaultRowHeight="15.5" x14ac:dyDescent="0.35"/>
  <cols>
    <col min="1" max="2" width="54.6328125" style="16" bestFit="1" customWidth="1"/>
    <col min="3" max="3" width="11" style="16" bestFit="1" customWidth="1"/>
    <col min="4" max="16384" width="8.7265625" style="16"/>
  </cols>
  <sheetData>
    <row r="1" spans="1:3" x14ac:dyDescent="0.35">
      <c r="A1" s="19" t="s">
        <v>276</v>
      </c>
    </row>
    <row r="3" spans="1:3" x14ac:dyDescent="0.35">
      <c r="A3" s="24" t="s">
        <v>51</v>
      </c>
      <c r="B3" s="20"/>
      <c r="C3" s="20"/>
    </row>
    <row r="4" spans="1:3" x14ac:dyDescent="0.35">
      <c r="A4" s="21" t="s">
        <v>52</v>
      </c>
      <c r="B4" s="21" t="s">
        <v>53</v>
      </c>
      <c r="C4" s="21" t="s">
        <v>54</v>
      </c>
    </row>
    <row r="5" spans="1:3" x14ac:dyDescent="0.35">
      <c r="A5" s="22" t="s">
        <v>55</v>
      </c>
      <c r="B5" s="22" t="s">
        <v>56</v>
      </c>
      <c r="C5" s="23">
        <v>6514</v>
      </c>
    </row>
    <row r="6" spans="1:3" x14ac:dyDescent="0.35">
      <c r="A6" s="22" t="s">
        <v>57</v>
      </c>
      <c r="B6" s="22" t="s">
        <v>56</v>
      </c>
      <c r="C6" s="23">
        <v>49412</v>
      </c>
    </row>
    <row r="7" spans="1:3" x14ac:dyDescent="0.35">
      <c r="A7" s="22" t="s">
        <v>56</v>
      </c>
      <c r="B7" s="22" t="s">
        <v>58</v>
      </c>
      <c r="C7" s="23">
        <v>11370</v>
      </c>
    </row>
    <row r="8" spans="1:3" x14ac:dyDescent="0.35">
      <c r="A8" s="22" t="s">
        <v>56</v>
      </c>
      <c r="B8" s="22" t="s">
        <v>59</v>
      </c>
      <c r="C8" s="23">
        <v>34574</v>
      </c>
    </row>
    <row r="9" spans="1:3" x14ac:dyDescent="0.35">
      <c r="A9" s="22" t="s">
        <v>56</v>
      </c>
      <c r="B9" s="22" t="s">
        <v>60</v>
      </c>
      <c r="C9" s="23">
        <v>8984</v>
      </c>
    </row>
    <row r="10" spans="1:3" x14ac:dyDescent="0.35">
      <c r="A10" s="22" t="s">
        <v>56</v>
      </c>
      <c r="B10" s="22" t="s">
        <v>61</v>
      </c>
      <c r="C10" s="23">
        <v>998</v>
      </c>
    </row>
    <row r="11" spans="1:3" x14ac:dyDescent="0.35">
      <c r="A11" s="22" t="s">
        <v>62</v>
      </c>
      <c r="B11" s="22" t="s">
        <v>63</v>
      </c>
      <c r="C11" s="23">
        <v>2304</v>
      </c>
    </row>
    <row r="12" spans="1:3" x14ac:dyDescent="0.35">
      <c r="A12" s="22" t="s">
        <v>60</v>
      </c>
      <c r="B12" s="22" t="s">
        <v>63</v>
      </c>
      <c r="C12" s="23">
        <v>8984</v>
      </c>
    </row>
    <row r="13" spans="1:3" x14ac:dyDescent="0.35">
      <c r="A13" s="22" t="s">
        <v>63</v>
      </c>
      <c r="B13" s="22" t="s">
        <v>64</v>
      </c>
      <c r="C13" s="23">
        <v>1670</v>
      </c>
    </row>
    <row r="14" spans="1:3" x14ac:dyDescent="0.35">
      <c r="A14" s="22" t="s">
        <v>63</v>
      </c>
      <c r="B14" s="22" t="s">
        <v>65</v>
      </c>
      <c r="C14" s="23">
        <v>2961</v>
      </c>
    </row>
    <row r="15" spans="1:3" x14ac:dyDescent="0.35">
      <c r="A15" s="22" t="s">
        <v>63</v>
      </c>
      <c r="B15" s="22" t="s">
        <v>66</v>
      </c>
      <c r="C15" s="23">
        <v>4113</v>
      </c>
    </row>
    <row r="16" spans="1:3" x14ac:dyDescent="0.35">
      <c r="A16" s="22" t="s">
        <v>63</v>
      </c>
      <c r="B16" s="22" t="s">
        <v>67</v>
      </c>
      <c r="C16" s="23">
        <v>245</v>
      </c>
    </row>
    <row r="17" spans="1:3" x14ac:dyDescent="0.35">
      <c r="A17" s="22" t="s">
        <v>63</v>
      </c>
      <c r="B17" s="22" t="s">
        <v>68</v>
      </c>
      <c r="C17" s="23">
        <v>520</v>
      </c>
    </row>
    <row r="18" spans="1:3" x14ac:dyDescent="0.35">
      <c r="A18" s="22" t="s">
        <v>63</v>
      </c>
      <c r="B18" s="22" t="s">
        <v>69</v>
      </c>
      <c r="C18" s="23">
        <v>168</v>
      </c>
    </row>
    <row r="19" spans="1:3" x14ac:dyDescent="0.35">
      <c r="A19" s="22" t="s">
        <v>63</v>
      </c>
      <c r="B19" s="22" t="s">
        <v>70</v>
      </c>
      <c r="C19" s="23">
        <v>489</v>
      </c>
    </row>
    <row r="20" spans="1:3" x14ac:dyDescent="0.35">
      <c r="A20" s="22" t="s">
        <v>63</v>
      </c>
      <c r="B20" s="22" t="s">
        <v>71</v>
      </c>
      <c r="C20" s="23">
        <v>927</v>
      </c>
    </row>
    <row r="21" spans="1:3" x14ac:dyDescent="0.35">
      <c r="A21" s="22" t="s">
        <v>63</v>
      </c>
      <c r="B21" s="22" t="s">
        <v>61</v>
      </c>
      <c r="C21" s="23">
        <v>81</v>
      </c>
    </row>
    <row r="22" spans="1:3" x14ac:dyDescent="0.35">
      <c r="A22" s="22" t="s">
        <v>63</v>
      </c>
      <c r="B22" s="22" t="s">
        <v>61</v>
      </c>
      <c r="C22" s="23">
        <v>58</v>
      </c>
    </row>
    <row r="23" spans="1:3" x14ac:dyDescent="0.35">
      <c r="A23" s="22" t="s">
        <v>63</v>
      </c>
      <c r="B23" s="22" t="s">
        <v>72</v>
      </c>
      <c r="C23" s="23">
        <v>53</v>
      </c>
    </row>
    <row r="24" spans="1:3" x14ac:dyDescent="0.35">
      <c r="A24" s="22" t="s">
        <v>63</v>
      </c>
      <c r="B24" s="22" t="s">
        <v>73</v>
      </c>
      <c r="C24" s="23">
        <v>3</v>
      </c>
    </row>
    <row r="25" spans="1:3" x14ac:dyDescent="0.35">
      <c r="A25" s="22" t="s">
        <v>66</v>
      </c>
      <c r="B25" s="22" t="s">
        <v>74</v>
      </c>
      <c r="C25" s="23">
        <v>778</v>
      </c>
    </row>
    <row r="26" spans="1:3" x14ac:dyDescent="0.35">
      <c r="A26" s="22" t="s">
        <v>66</v>
      </c>
      <c r="B26" s="22" t="s">
        <v>75</v>
      </c>
      <c r="C26" s="23">
        <v>56</v>
      </c>
    </row>
    <row r="27" spans="1:3" x14ac:dyDescent="0.35">
      <c r="A27" s="22" t="s">
        <v>66</v>
      </c>
      <c r="B27" s="22" t="s">
        <v>76</v>
      </c>
      <c r="C27" s="23">
        <v>3107</v>
      </c>
    </row>
    <row r="28" spans="1:3" x14ac:dyDescent="0.35">
      <c r="A28" s="22" t="s">
        <v>66</v>
      </c>
      <c r="B28" s="22" t="s">
        <v>77</v>
      </c>
      <c r="C28" s="23">
        <v>172</v>
      </c>
    </row>
    <row r="29" spans="1:3" x14ac:dyDescent="0.35">
      <c r="A29" s="22" t="s">
        <v>78</v>
      </c>
      <c r="B29" s="22" t="s">
        <v>79</v>
      </c>
      <c r="C29" s="23">
        <v>9497</v>
      </c>
    </row>
    <row r="30" spans="1:3" x14ac:dyDescent="0.35">
      <c r="A30" s="22" t="s">
        <v>80</v>
      </c>
      <c r="B30" s="22" t="s">
        <v>79</v>
      </c>
      <c r="C30" s="23">
        <v>23139</v>
      </c>
    </row>
    <row r="31" spans="1:3" x14ac:dyDescent="0.35">
      <c r="A31" s="22" t="s">
        <v>79</v>
      </c>
      <c r="B31" s="22" t="s">
        <v>68</v>
      </c>
      <c r="C31" s="23">
        <v>3921</v>
      </c>
    </row>
    <row r="32" spans="1:3" x14ac:dyDescent="0.35">
      <c r="A32" s="22" t="s">
        <v>79</v>
      </c>
      <c r="B32" s="22" t="s">
        <v>69</v>
      </c>
      <c r="C32" s="23">
        <v>872</v>
      </c>
    </row>
    <row r="33" spans="1:3" x14ac:dyDescent="0.35">
      <c r="A33" s="22" t="s">
        <v>79</v>
      </c>
      <c r="B33" s="22" t="s">
        <v>70</v>
      </c>
      <c r="C33" s="23">
        <v>854</v>
      </c>
    </row>
    <row r="34" spans="1:3" x14ac:dyDescent="0.35">
      <c r="A34" s="22" t="s">
        <v>79</v>
      </c>
      <c r="B34" s="22" t="s">
        <v>71</v>
      </c>
      <c r="C34" s="23">
        <v>57</v>
      </c>
    </row>
    <row r="35" spans="1:3" x14ac:dyDescent="0.35">
      <c r="A35" s="22" t="s">
        <v>79</v>
      </c>
      <c r="B35" s="22" t="s">
        <v>67</v>
      </c>
      <c r="C35" s="23">
        <v>2366</v>
      </c>
    </row>
    <row r="36" spans="1:3" x14ac:dyDescent="0.35">
      <c r="A36" s="22" t="s">
        <v>79</v>
      </c>
      <c r="B36" s="22" t="s">
        <v>72</v>
      </c>
      <c r="C36" s="23">
        <v>1064</v>
      </c>
    </row>
    <row r="37" spans="1:3" x14ac:dyDescent="0.35">
      <c r="A37" s="22" t="s">
        <v>79</v>
      </c>
      <c r="B37" s="22" t="s">
        <v>73</v>
      </c>
      <c r="C37" s="23">
        <v>167</v>
      </c>
    </row>
    <row r="38" spans="1:3" x14ac:dyDescent="0.35">
      <c r="A38" s="22" t="s">
        <v>79</v>
      </c>
      <c r="B38" s="22" t="s">
        <v>61</v>
      </c>
      <c r="C38" s="23">
        <v>54</v>
      </c>
    </row>
    <row r="39" spans="1:3" x14ac:dyDescent="0.35">
      <c r="A39" s="22" t="s">
        <v>79</v>
      </c>
      <c r="B39" s="22" t="s">
        <v>81</v>
      </c>
      <c r="C39" s="23">
        <v>20607</v>
      </c>
    </row>
    <row r="40" spans="1:3" x14ac:dyDescent="0.35">
      <c r="A40" s="22" t="s">
        <v>79</v>
      </c>
      <c r="B40" s="22" t="s">
        <v>82</v>
      </c>
      <c r="C40" s="23">
        <v>2674</v>
      </c>
    </row>
  </sheetData>
  <hyperlinks>
    <hyperlink ref="A1" location="Overview!A1" display="Back to contents" xr:uid="{0A253235-8CB6-494F-8BFD-927ECA3CC302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62CD-2927-44A2-8445-930E95073A28}">
  <dimension ref="A1:D14"/>
  <sheetViews>
    <sheetView showGridLines="0" workbookViewId="0"/>
  </sheetViews>
  <sheetFormatPr defaultRowHeight="15.5" x14ac:dyDescent="0.35"/>
  <cols>
    <col min="1" max="1" width="23.08984375" style="20" bestFit="1" customWidth="1"/>
    <col min="2" max="2" width="11.1796875" style="20" bestFit="1" customWidth="1"/>
    <col min="3" max="3" width="7.90625" style="20" customWidth="1"/>
    <col min="4" max="4" width="8.90625" style="20" bestFit="1" customWidth="1"/>
    <col min="5" max="16384" width="8.7265625" style="20"/>
  </cols>
  <sheetData>
    <row r="1" spans="1:4" x14ac:dyDescent="0.35">
      <c r="A1" s="19" t="s">
        <v>276</v>
      </c>
    </row>
    <row r="3" spans="1:4" x14ac:dyDescent="0.35">
      <c r="A3" s="24"/>
      <c r="B3" s="24" t="s">
        <v>66</v>
      </c>
      <c r="C3" s="24" t="s">
        <v>83</v>
      </c>
      <c r="D3" s="24" t="s">
        <v>84</v>
      </c>
    </row>
    <row r="4" spans="1:4" x14ac:dyDescent="0.35">
      <c r="A4" s="24" t="s">
        <v>85</v>
      </c>
      <c r="B4" s="25"/>
      <c r="C4" s="25"/>
      <c r="D4" s="25">
        <v>0.41299999999999998</v>
      </c>
    </row>
    <row r="5" spans="1:4" x14ac:dyDescent="0.35">
      <c r="A5" s="24" t="s">
        <v>86</v>
      </c>
      <c r="B5" s="25"/>
      <c r="C5" s="25"/>
      <c r="D5" s="25">
        <v>7.6999999999999999E-2</v>
      </c>
    </row>
    <row r="6" spans="1:4" x14ac:dyDescent="0.35">
      <c r="A6" s="24" t="s">
        <v>87</v>
      </c>
      <c r="B6" s="25"/>
      <c r="C6" s="25"/>
      <c r="D6" s="25">
        <v>1.4E-2</v>
      </c>
    </row>
    <row r="7" spans="1:4" x14ac:dyDescent="0.35">
      <c r="A7" s="24" t="s">
        <v>88</v>
      </c>
      <c r="B7" s="25"/>
      <c r="C7" s="25"/>
      <c r="D7" s="25">
        <v>1.2E-2</v>
      </c>
    </row>
    <row r="8" spans="1:4" x14ac:dyDescent="0.35">
      <c r="A8" s="24" t="s">
        <v>89</v>
      </c>
      <c r="B8" s="25"/>
      <c r="C8" s="25"/>
      <c r="D8" s="25">
        <v>0.32800000000000001</v>
      </c>
    </row>
    <row r="9" spans="1:4" x14ac:dyDescent="0.35">
      <c r="A9" s="24" t="s">
        <v>90</v>
      </c>
      <c r="B9" s="25"/>
      <c r="C9" s="25">
        <v>9.5000000000000001E-2</v>
      </c>
    </row>
    <row r="10" spans="1:4" x14ac:dyDescent="0.35">
      <c r="A10" s="24" t="s">
        <v>91</v>
      </c>
      <c r="B10" s="25">
        <v>0.98899999999999999</v>
      </c>
      <c r="C10" s="25">
        <v>0.90500000000000003</v>
      </c>
      <c r="D10" s="25">
        <v>0.14399999999999999</v>
      </c>
    </row>
    <row r="11" spans="1:4" x14ac:dyDescent="0.35">
      <c r="A11" s="24" t="s">
        <v>92</v>
      </c>
      <c r="B11" s="25">
        <f>1-B10</f>
        <v>1.100000000000001E-2</v>
      </c>
      <c r="D11" s="25">
        <v>1.2E-2</v>
      </c>
    </row>
    <row r="14" spans="1:4" x14ac:dyDescent="0.35">
      <c r="A14" s="26"/>
    </row>
  </sheetData>
  <hyperlinks>
    <hyperlink ref="A1" location="Overview!A1" display="Back to contents" xr:uid="{4A1F32FA-4EB7-443C-AEBF-3D3911A6EE3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75EA-665A-42CF-B47D-4C5DE86CA8EA}">
  <dimension ref="A1:D26"/>
  <sheetViews>
    <sheetView showGridLines="0" zoomScaleNormal="100" workbookViewId="0"/>
  </sheetViews>
  <sheetFormatPr defaultColWidth="8.81640625" defaultRowHeight="15.5" x14ac:dyDescent="0.35"/>
  <cols>
    <col min="1" max="1" width="11.90625" style="20" customWidth="1"/>
    <col min="2" max="4" width="7.54296875" style="20" bestFit="1" customWidth="1"/>
    <col min="5" max="16384" width="8.81640625" style="20"/>
  </cols>
  <sheetData>
    <row r="1" spans="1:4" x14ac:dyDescent="0.35">
      <c r="A1" s="19" t="s">
        <v>276</v>
      </c>
    </row>
    <row r="2" spans="1:4" x14ac:dyDescent="0.35">
      <c r="B2" s="24"/>
      <c r="C2" s="24" t="s">
        <v>93</v>
      </c>
      <c r="D2" s="24"/>
    </row>
    <row r="3" spans="1:4" x14ac:dyDescent="0.35">
      <c r="A3" s="24" t="s">
        <v>94</v>
      </c>
      <c r="B3" s="24" t="s">
        <v>95</v>
      </c>
      <c r="C3" s="24" t="s">
        <v>96</v>
      </c>
      <c r="D3" s="24" t="s">
        <v>97</v>
      </c>
    </row>
    <row r="4" spans="1:4" x14ac:dyDescent="0.35">
      <c r="A4" s="24">
        <v>1800</v>
      </c>
      <c r="B4" s="20">
        <v>97</v>
      </c>
      <c r="C4" s="20" t="s">
        <v>98</v>
      </c>
      <c r="D4" s="20" t="s">
        <v>98</v>
      </c>
    </row>
    <row r="5" spans="1:4" x14ac:dyDescent="0.35">
      <c r="A5" s="24">
        <v>1810</v>
      </c>
      <c r="B5" s="20">
        <v>128</v>
      </c>
      <c r="C5" s="20" t="s">
        <v>98</v>
      </c>
      <c r="D5" s="20" t="s">
        <v>98</v>
      </c>
    </row>
    <row r="6" spans="1:4" x14ac:dyDescent="0.35">
      <c r="A6" s="24">
        <v>1820</v>
      </c>
      <c r="B6" s="20">
        <v>153</v>
      </c>
      <c r="C6" s="20" t="s">
        <v>98</v>
      </c>
      <c r="D6" s="20" t="s">
        <v>98</v>
      </c>
    </row>
    <row r="7" spans="1:4" x14ac:dyDescent="0.35">
      <c r="A7" s="24">
        <v>1830</v>
      </c>
      <c r="B7" s="20">
        <v>264</v>
      </c>
      <c r="C7" s="20" t="s">
        <v>98</v>
      </c>
      <c r="D7" s="20" t="s">
        <v>98</v>
      </c>
    </row>
    <row r="8" spans="1:4" x14ac:dyDescent="0.35">
      <c r="A8" s="24">
        <v>1840</v>
      </c>
      <c r="B8" s="20">
        <v>356</v>
      </c>
      <c r="C8" s="20" t="s">
        <v>98</v>
      </c>
      <c r="D8" s="20" t="s">
        <v>98</v>
      </c>
    </row>
    <row r="9" spans="1:4" x14ac:dyDescent="0.35">
      <c r="A9" s="24">
        <v>1850</v>
      </c>
      <c r="B9" s="20">
        <v>569</v>
      </c>
      <c r="C9" s="20" t="s">
        <v>98</v>
      </c>
      <c r="D9" s="20" t="s">
        <v>98</v>
      </c>
    </row>
    <row r="10" spans="1:4" x14ac:dyDescent="0.35">
      <c r="A10" s="24">
        <v>1860</v>
      </c>
      <c r="B10" s="27">
        <v>1061</v>
      </c>
      <c r="C10" s="20" t="s">
        <v>98</v>
      </c>
      <c r="D10" s="20" t="s">
        <v>98</v>
      </c>
    </row>
    <row r="11" spans="1:4" x14ac:dyDescent="0.35">
      <c r="A11" s="24">
        <v>1870</v>
      </c>
      <c r="B11" s="27">
        <v>1642</v>
      </c>
      <c r="C11" s="20">
        <v>6</v>
      </c>
      <c r="D11" s="20" t="s">
        <v>98</v>
      </c>
    </row>
    <row r="12" spans="1:4" x14ac:dyDescent="0.35">
      <c r="A12" s="24">
        <v>1880</v>
      </c>
      <c r="B12" s="27">
        <v>2542</v>
      </c>
      <c r="C12" s="20">
        <v>33</v>
      </c>
      <c r="D12" s="20" t="s">
        <v>98</v>
      </c>
    </row>
    <row r="13" spans="1:4" x14ac:dyDescent="0.35">
      <c r="A13" s="24">
        <v>1890</v>
      </c>
      <c r="B13" s="27">
        <v>3856</v>
      </c>
      <c r="C13" s="20">
        <v>89</v>
      </c>
      <c r="D13" s="20">
        <v>33</v>
      </c>
    </row>
    <row r="14" spans="1:4" x14ac:dyDescent="0.35">
      <c r="A14" s="24">
        <v>1900</v>
      </c>
      <c r="B14" s="27">
        <v>5728</v>
      </c>
      <c r="C14" s="20">
        <v>181</v>
      </c>
      <c r="D14" s="20">
        <v>64</v>
      </c>
    </row>
    <row r="15" spans="1:4" x14ac:dyDescent="0.35">
      <c r="A15" s="24">
        <v>1910</v>
      </c>
      <c r="B15" s="27">
        <v>8656</v>
      </c>
      <c r="C15" s="20">
        <v>397</v>
      </c>
      <c r="D15" s="20">
        <v>142</v>
      </c>
    </row>
    <row r="16" spans="1:4" x14ac:dyDescent="0.35">
      <c r="A16" s="24">
        <v>1920</v>
      </c>
      <c r="B16" s="27">
        <v>9833</v>
      </c>
      <c r="C16" s="20">
        <v>889</v>
      </c>
      <c r="D16" s="20">
        <v>233</v>
      </c>
    </row>
    <row r="17" spans="1:4" x14ac:dyDescent="0.35">
      <c r="A17" s="24">
        <v>1930</v>
      </c>
      <c r="B17" s="27">
        <v>10125</v>
      </c>
      <c r="C17" s="27">
        <v>1756</v>
      </c>
      <c r="D17" s="20">
        <v>603</v>
      </c>
    </row>
    <row r="18" spans="1:4" x14ac:dyDescent="0.35">
      <c r="A18" s="24">
        <v>1940</v>
      </c>
      <c r="B18" s="27">
        <v>11586</v>
      </c>
      <c r="C18" s="27">
        <v>2653</v>
      </c>
      <c r="D18" s="20">
        <v>875</v>
      </c>
    </row>
    <row r="19" spans="1:4" x14ac:dyDescent="0.35">
      <c r="A19" s="24">
        <v>1950</v>
      </c>
      <c r="B19" s="27">
        <v>12603</v>
      </c>
      <c r="C19" s="27">
        <v>5444</v>
      </c>
      <c r="D19" s="27">
        <v>2092</v>
      </c>
    </row>
    <row r="20" spans="1:4" x14ac:dyDescent="0.35">
      <c r="A20" s="24">
        <v>1960</v>
      </c>
      <c r="B20" s="27">
        <v>15442</v>
      </c>
      <c r="C20" s="27">
        <v>11097</v>
      </c>
      <c r="D20" s="27">
        <v>4472</v>
      </c>
    </row>
    <row r="21" spans="1:4" x14ac:dyDescent="0.35">
      <c r="A21" s="24">
        <v>1970</v>
      </c>
      <c r="B21" s="27">
        <v>17059</v>
      </c>
      <c r="C21" s="27">
        <v>26708</v>
      </c>
      <c r="D21" s="27">
        <v>9614</v>
      </c>
    </row>
    <row r="22" spans="1:4" x14ac:dyDescent="0.35">
      <c r="A22" s="24">
        <v>1980</v>
      </c>
      <c r="B22" s="27">
        <v>20858</v>
      </c>
      <c r="C22" s="27">
        <v>35577</v>
      </c>
      <c r="D22" s="27">
        <v>14239</v>
      </c>
    </row>
    <row r="23" spans="1:4" x14ac:dyDescent="0.35">
      <c r="A23" s="24">
        <v>1990</v>
      </c>
      <c r="B23" s="27">
        <v>25895</v>
      </c>
      <c r="C23" s="27">
        <v>37691</v>
      </c>
      <c r="D23" s="27">
        <v>19483</v>
      </c>
    </row>
    <row r="24" spans="1:4" x14ac:dyDescent="0.35">
      <c r="A24" s="24">
        <v>2000</v>
      </c>
      <c r="B24" s="27">
        <v>27417</v>
      </c>
      <c r="C24" s="27">
        <v>42897</v>
      </c>
      <c r="D24" s="27">
        <v>24000</v>
      </c>
    </row>
    <row r="25" spans="1:4" x14ac:dyDescent="0.35">
      <c r="A25" s="24">
        <v>2010</v>
      </c>
      <c r="B25" s="27">
        <v>41997</v>
      </c>
      <c r="C25" s="27">
        <v>48087</v>
      </c>
      <c r="D25" s="27">
        <v>31606</v>
      </c>
    </row>
    <row r="26" spans="1:4" x14ac:dyDescent="0.35">
      <c r="A26" s="24">
        <v>2019</v>
      </c>
      <c r="B26" s="27">
        <v>43849</v>
      </c>
      <c r="C26" s="27">
        <v>53620</v>
      </c>
      <c r="D26" s="27">
        <v>39292</v>
      </c>
    </row>
  </sheetData>
  <hyperlinks>
    <hyperlink ref="A1" location="Overview!A1" display="Back to contents" xr:uid="{538CB5B0-7140-40D1-B2F5-A23654E694E9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ED46-C488-435B-BF94-6599FCBCC46E}">
  <dimension ref="A1:B15"/>
  <sheetViews>
    <sheetView showGridLines="0" zoomScaleNormal="100" workbookViewId="0"/>
  </sheetViews>
  <sheetFormatPr defaultRowHeight="15.5" x14ac:dyDescent="0.35"/>
  <cols>
    <col min="1" max="1" width="16.7265625" style="16" customWidth="1"/>
    <col min="2" max="2" width="18.7265625" style="16" bestFit="1" customWidth="1"/>
    <col min="3" max="16384" width="8.7265625" style="16"/>
  </cols>
  <sheetData>
    <row r="1" spans="1:2" x14ac:dyDescent="0.35">
      <c r="A1" s="19" t="s">
        <v>276</v>
      </c>
    </row>
    <row r="2" spans="1:2" x14ac:dyDescent="0.35">
      <c r="A2" s="18" t="s">
        <v>94</v>
      </c>
      <c r="B2" s="18" t="s">
        <v>99</v>
      </c>
    </row>
    <row r="3" spans="1:2" x14ac:dyDescent="0.35">
      <c r="A3" s="18">
        <v>2009</v>
      </c>
      <c r="B3" s="16">
        <v>394</v>
      </c>
    </row>
    <row r="4" spans="1:2" x14ac:dyDescent="0.35">
      <c r="A4" s="18">
        <v>2010</v>
      </c>
      <c r="B4" s="16">
        <v>270</v>
      </c>
    </row>
    <row r="5" spans="1:2" x14ac:dyDescent="0.35">
      <c r="A5" s="18">
        <v>2011</v>
      </c>
      <c r="B5" s="16">
        <v>166</v>
      </c>
    </row>
    <row r="6" spans="1:2" x14ac:dyDescent="0.35">
      <c r="A6" s="18">
        <v>2012</v>
      </c>
      <c r="B6" s="16">
        <v>149</v>
      </c>
    </row>
    <row r="7" spans="1:2" x14ac:dyDescent="0.35">
      <c r="A7" s="18">
        <v>2013</v>
      </c>
      <c r="B7" s="16">
        <v>104</v>
      </c>
    </row>
    <row r="8" spans="1:2" x14ac:dyDescent="0.35">
      <c r="A8" s="18">
        <v>2014</v>
      </c>
      <c r="B8" s="16">
        <v>86</v>
      </c>
    </row>
    <row r="9" spans="1:2" x14ac:dyDescent="0.35">
      <c r="A9" s="18">
        <v>2015</v>
      </c>
      <c r="B9" s="16">
        <v>70</v>
      </c>
    </row>
    <row r="10" spans="1:2" x14ac:dyDescent="0.35">
      <c r="A10" s="18">
        <v>2016</v>
      </c>
      <c r="B10" s="16">
        <v>61</v>
      </c>
    </row>
    <row r="11" spans="1:2" x14ac:dyDescent="0.35">
      <c r="A11" s="18">
        <v>2017</v>
      </c>
      <c r="B11" s="16">
        <v>53</v>
      </c>
    </row>
    <row r="12" spans="1:2" x14ac:dyDescent="0.35">
      <c r="A12" s="18">
        <v>2018</v>
      </c>
      <c r="B12" s="16">
        <v>46</v>
      </c>
    </row>
    <row r="13" spans="1:2" x14ac:dyDescent="0.35">
      <c r="A13" s="18">
        <v>2019</v>
      </c>
      <c r="B13" s="16">
        <v>44</v>
      </c>
    </row>
    <row r="14" spans="1:2" x14ac:dyDescent="0.35">
      <c r="A14" s="18">
        <v>2020</v>
      </c>
      <c r="B14" s="16">
        <v>42</v>
      </c>
    </row>
    <row r="15" spans="1:2" x14ac:dyDescent="0.35">
      <c r="A15" s="18">
        <v>2021</v>
      </c>
      <c r="B15" s="16">
        <v>41</v>
      </c>
    </row>
  </sheetData>
  <hyperlinks>
    <hyperlink ref="A1" location="Overview!A1" display="Back to contents" xr:uid="{BDAFCDD8-B5E9-4BA2-8F20-6D3CCF38387D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CA7A-758D-49D4-816F-B619C913AEB9}">
  <dimension ref="A1:C10"/>
  <sheetViews>
    <sheetView showGridLines="0" workbookViewId="0"/>
  </sheetViews>
  <sheetFormatPr defaultRowHeight="15.5" x14ac:dyDescent="0.35"/>
  <cols>
    <col min="1" max="1" width="25" style="16" customWidth="1"/>
    <col min="2" max="2" width="15.1796875" style="16" bestFit="1" customWidth="1"/>
    <col min="3" max="3" width="8.81640625" style="16" bestFit="1" customWidth="1"/>
    <col min="4" max="16384" width="8.7265625" style="16"/>
  </cols>
  <sheetData>
    <row r="1" spans="1:3" x14ac:dyDescent="0.35">
      <c r="A1" s="19" t="s">
        <v>276</v>
      </c>
    </row>
    <row r="2" spans="1:3" x14ac:dyDescent="0.35">
      <c r="B2" s="28" t="s">
        <v>100</v>
      </c>
      <c r="C2" s="28" t="s">
        <v>101</v>
      </c>
    </row>
    <row r="3" spans="1:3" x14ac:dyDescent="0.35">
      <c r="A3" s="29" t="s">
        <v>102</v>
      </c>
      <c r="B3" s="30">
        <v>29.28</v>
      </c>
      <c r="C3" s="30">
        <v>41.4</v>
      </c>
    </row>
    <row r="4" spans="1:3" x14ac:dyDescent="0.35">
      <c r="A4" s="29" t="s">
        <v>103</v>
      </c>
      <c r="B4" s="30">
        <v>23.37</v>
      </c>
      <c r="C4" s="30">
        <v>27.86</v>
      </c>
    </row>
    <row r="5" spans="1:3" x14ac:dyDescent="0.35">
      <c r="A5" s="29" t="s">
        <v>104</v>
      </c>
      <c r="B5" s="30">
        <v>16.34</v>
      </c>
      <c r="C5" s="30">
        <v>21.54</v>
      </c>
    </row>
    <row r="6" spans="1:3" ht="31" x14ac:dyDescent="0.35">
      <c r="A6" s="29" t="s">
        <v>105</v>
      </c>
      <c r="B6" s="30">
        <v>25.48</v>
      </c>
      <c r="C6" s="30">
        <v>2.46</v>
      </c>
    </row>
    <row r="7" spans="1:3" x14ac:dyDescent="0.35">
      <c r="A7" s="29" t="s">
        <v>106</v>
      </c>
      <c r="B7" s="30">
        <v>4.76</v>
      </c>
      <c r="C7" s="30">
        <v>4.76</v>
      </c>
    </row>
    <row r="8" spans="1:3" x14ac:dyDescent="0.35">
      <c r="A8" s="29" t="s">
        <v>107</v>
      </c>
      <c r="B8" s="30">
        <v>-1.32</v>
      </c>
      <c r="C8" s="30">
        <v>-0.44</v>
      </c>
    </row>
    <row r="9" spans="1:3" x14ac:dyDescent="0.35">
      <c r="A9" s="29" t="s">
        <v>108</v>
      </c>
      <c r="B9" s="31">
        <v>2.09</v>
      </c>
      <c r="C9" s="31">
        <v>2.42</v>
      </c>
    </row>
    <row r="10" spans="1:3" x14ac:dyDescent="0.35">
      <c r="B10" s="32">
        <f>SUM(B3:B9)</f>
        <v>100.00000000000003</v>
      </c>
      <c r="C10" s="32">
        <f>SUM(C3:C9)</f>
        <v>99.999999999999986</v>
      </c>
    </row>
  </sheetData>
  <hyperlinks>
    <hyperlink ref="A1" location="Overview!A1" display="Back to contents" xr:uid="{E0EB17C0-EC40-4C3D-BE13-9F2628FBAD1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E5667-D648-4205-9023-300991CC38B3}">
  <dimension ref="A1:B9"/>
  <sheetViews>
    <sheetView showGridLines="0" workbookViewId="0"/>
  </sheetViews>
  <sheetFormatPr defaultRowHeight="15.5" x14ac:dyDescent="0.35"/>
  <cols>
    <col min="1" max="1" width="22.36328125" style="16" bestFit="1" customWidth="1"/>
    <col min="2" max="2" width="6.7265625" style="16" bestFit="1" customWidth="1"/>
    <col min="3" max="16384" width="8.7265625" style="16"/>
  </cols>
  <sheetData>
    <row r="1" spans="1:2" x14ac:dyDescent="0.35">
      <c r="A1" s="19" t="s">
        <v>276</v>
      </c>
    </row>
    <row r="2" spans="1:2" x14ac:dyDescent="0.35">
      <c r="B2" s="18" t="s">
        <v>109</v>
      </c>
    </row>
    <row r="3" spans="1:2" x14ac:dyDescent="0.35">
      <c r="A3" s="18" t="s">
        <v>110</v>
      </c>
      <c r="B3" s="16">
        <v>15</v>
      </c>
    </row>
    <row r="4" spans="1:2" x14ac:dyDescent="0.35">
      <c r="A4" s="18" t="s">
        <v>111</v>
      </c>
      <c r="B4" s="16">
        <v>40</v>
      </c>
    </row>
    <row r="5" spans="1:2" x14ac:dyDescent="0.35">
      <c r="A5" s="18" t="s">
        <v>112</v>
      </c>
      <c r="B5" s="16">
        <v>20</v>
      </c>
    </row>
    <row r="6" spans="1:2" x14ac:dyDescent="0.35">
      <c r="A6" s="18" t="s">
        <v>113</v>
      </c>
      <c r="B6" s="16">
        <v>40</v>
      </c>
    </row>
    <row r="7" spans="1:2" x14ac:dyDescent="0.35">
      <c r="A7" s="18" t="s">
        <v>114</v>
      </c>
      <c r="B7" s="16">
        <v>100</v>
      </c>
    </row>
    <row r="8" spans="1:2" x14ac:dyDescent="0.35">
      <c r="A8" s="18" t="s">
        <v>115</v>
      </c>
      <c r="B8" s="16">
        <v>60</v>
      </c>
    </row>
    <row r="9" spans="1:2" x14ac:dyDescent="0.35">
      <c r="A9" s="18" t="s">
        <v>116</v>
      </c>
      <c r="B9" s="16">
        <v>30</v>
      </c>
    </row>
  </sheetData>
  <hyperlinks>
    <hyperlink ref="A1" location="Overview!A1" display="Back to contents" xr:uid="{11A34B57-1FBC-4C2D-BEB6-12F16B0A75D6}"/>
  </hyperlinks>
  <pageMargins left="0.7" right="0.7" top="0.75" bottom="0.75" header="0.3" footer="0.3"/>
  <drawing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53D26341A57B383EE0540010E0463CCA" version="1.0.0">
  <systemFields>
    <field name="Objective-Id">
      <value order="0">A43059568</value>
    </field>
    <field name="Objective-Title">
      <value order="0">Project Ninian - Chapter 2 data_FINAL 23032023</value>
    </field>
    <field name="Objective-Description">
      <value order="0"/>
    </field>
    <field name="Objective-CreationStamp">
      <value order="0">2023-03-23T16:17:19Z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2023-03-23T16:36:38Z</value>
    </field>
    <field name="Objective-Owner">
      <value order="0">Seggins, Rupert R (U441847)</value>
    </field>
    <field name="Objective-Path">
      <value order="0">Objective Global Folder:SG File Plan:Business and industry:Energy and fuel:Fossil fuels:Advice and policy: Fossil fuels:Oil and Gas: Project Neptune: 2021-2026</value>
    </field>
    <field name="Objective-Parent">
      <value order="0">Oil and Gas: Project Neptune: 2021-2026</value>
    </field>
    <field name="Objective-State">
      <value order="0">Being Drafted</value>
    </field>
    <field name="Objective-VersionId">
      <value order="0">vA64188280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PROJ/49725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F7F1CA03A8C4ABF6AD747B0D2006F" ma:contentTypeVersion="13" ma:contentTypeDescription="Create a new document." ma:contentTypeScope="" ma:versionID="617a8c4ea14d2a4e694e723d60d51f37">
  <xsd:schema xmlns:xsd="http://www.w3.org/2001/XMLSchema" xmlns:xs="http://www.w3.org/2001/XMLSchema" xmlns:p="http://schemas.microsoft.com/office/2006/metadata/properties" xmlns:ns2="0385544a-ed25-4460-a896-f04b87000494" xmlns:ns3="ed03ec70-ba76-47bb-a7a9-3e8643f50fa8" xmlns:ns4="50c908b1-f277-4340-90a9-4611d0b0f078" targetNamespace="http://schemas.microsoft.com/office/2006/metadata/properties" ma:root="true" ma:fieldsID="d9d75a52f469e2d076f180ea15c8abd0" ns2:_="" ns3:_="" ns4:_="">
    <xsd:import namespace="0385544a-ed25-4460-a896-f04b87000494"/>
    <xsd:import namespace="ed03ec70-ba76-47bb-a7a9-3e8643f50fa8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5544a-ed25-4460-a896-f04b87000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3ec70-ba76-47bb-a7a9-3e8643f50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faf5fee-57e9-4262-ab1f-c679ab402f19}" ma:internalName="TaxCatchAll" ma:showField="CatchAllData" ma:web="ed03ec70-ba76-47bb-a7a9-3e8643f50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908b1-f277-4340-90a9-4611d0b0f078" xsi:nil="true"/>
    <lcf76f155ced4ddcb4097134ff3c332f xmlns="0385544a-ed25-4460-a896-f04b870004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5210EC-4391-4070-B169-580529C12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5544a-ed25-4460-a896-f04b87000494"/>
    <ds:schemaRef ds:uri="ed03ec70-ba76-47bb-a7a9-3e8643f50fa8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C2DD0-EC90-49D2-8B7F-D45690A85C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C3A3C6-D3EE-4F55-96FD-89220E2CBF5F}">
  <ds:schemaRefs>
    <ds:schemaRef ds:uri="0385544a-ed25-4460-a896-f04b87000494"/>
    <ds:schemaRef ds:uri="http://purl.org/dc/terms/"/>
    <ds:schemaRef ds:uri="50c908b1-f277-4340-90a9-4611d0b0f07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d03ec70-ba76-47bb-a7a9-3e8643f50fa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Sheet1</vt:lpstr>
      <vt:lpstr>Overview</vt:lpstr>
      <vt:lpstr>10</vt:lpstr>
      <vt:lpstr>13</vt:lpstr>
      <vt:lpstr>15</vt:lpstr>
      <vt:lpstr>17a</vt:lpstr>
      <vt:lpstr>17b</vt:lpstr>
      <vt:lpstr>18</vt:lpstr>
      <vt:lpstr>19</vt:lpstr>
      <vt:lpstr>20</vt:lpstr>
      <vt:lpstr>23a</vt:lpstr>
      <vt:lpstr>23b</vt:lpstr>
      <vt:lpstr>23c</vt:lpstr>
      <vt:lpstr>24</vt:lpstr>
      <vt:lpstr>25</vt:lpstr>
      <vt:lpstr>26</vt:lpstr>
      <vt:lpstr>27a</vt:lpstr>
      <vt:lpstr>27b</vt:lpstr>
      <vt:lpstr>28</vt:lpstr>
      <vt:lpstr>29a</vt:lpstr>
      <vt:lpstr>29b</vt:lpstr>
      <vt:lpstr>32a</vt:lpstr>
      <vt:lpstr>32b</vt:lpstr>
      <vt:lpstr>33</vt:lpstr>
      <vt:lpstr>35</vt:lpstr>
      <vt:lpstr>UPSLIDE_UndoFormatting</vt:lpstr>
      <vt:lpstr>UPSLIDE_Undo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Hamish Davidson</dc:creator>
  <cp:keywords/>
  <dc:description/>
  <cp:lastModifiedBy>U441847</cp:lastModifiedBy>
  <cp:revision/>
  <dcterms:created xsi:type="dcterms:W3CDTF">2022-08-03T19:04:41Z</dcterms:created>
  <dcterms:modified xsi:type="dcterms:W3CDTF">2023-03-23T16:36:25Z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0x01010095EF7F1CA03A8C4ABF6AD747B0D2006F</vt:lpwstr>
  </property>
  <property fmtid="{D5CDD505-2E9C-101B-9397-08002B2CF9AE}" pid="3" name="FileName">
    <vt:lpwstr/>
  </property>
  <property fmtid="{D5CDD505-2E9C-101B-9397-08002B2CF9AE}" pid="4" name="MediaServiceImageTags">
    <vt:lpwstr/>
  </property>
  <property fmtid="{D5CDD505-2E9C-101B-9397-08002B2CF9AE}" pid="5" name="Objective-Id">
    <vt:lpwstr>A43059568</vt:lpwstr>
  </property>
  <property fmtid="{D5CDD505-2E9C-101B-9397-08002B2CF9AE}" pid="6" name="Objective-Title">
    <vt:lpwstr>Project Ninian - Chapter 2 data_FINAL 23032023</vt:lpwstr>
  </property>
  <property fmtid="{D5CDD505-2E9C-101B-9397-08002B2CF9AE}" pid="7" name="Objective-Description">
    <vt:lpwstr/>
  </property>
  <property fmtid="{D5CDD505-2E9C-101B-9397-08002B2CF9AE}" pid="8" name="Objective-CreationStamp">
    <vt:filetime>2023-03-23T16:17:19Z</vt:filetime>
  </property>
  <property fmtid="{D5CDD505-2E9C-101B-9397-08002B2CF9AE}" pid="9" name="Objective-IsApproved">
    <vt:bool>false</vt:bool>
  </property>
  <property fmtid="{D5CDD505-2E9C-101B-9397-08002B2CF9AE}" pid="10" name="Objective-IsPublished">
    <vt:bool>false</vt:bool>
  </property>
  <property fmtid="{D5CDD505-2E9C-101B-9397-08002B2CF9AE}" pid="11" name="Objective-DatePublished">
    <vt:lpwstr/>
  </property>
  <property fmtid="{D5CDD505-2E9C-101B-9397-08002B2CF9AE}" pid="12" name="Objective-ModificationStamp">
    <vt:filetime>2023-03-23T16:36:38Z</vt:filetime>
  </property>
  <property fmtid="{D5CDD505-2E9C-101B-9397-08002B2CF9AE}" pid="13" name="Objective-Owner">
    <vt:lpwstr>Seggins, Rupert R (U441847)</vt:lpwstr>
  </property>
  <property fmtid="{D5CDD505-2E9C-101B-9397-08002B2CF9AE}" pid="14" name="Objective-Path">
    <vt:lpwstr>Objective Global Folder:SG File Plan:Business and industry:Energy and fuel:Fossil fuels:Advice and policy: Fossil fuels:Oil and Gas: Project Neptune: 2021-2026</vt:lpwstr>
  </property>
  <property fmtid="{D5CDD505-2E9C-101B-9397-08002B2CF9AE}" pid="15" name="Objective-Parent">
    <vt:lpwstr>Oil and Gas: Project Neptune: 2021-2026</vt:lpwstr>
  </property>
  <property fmtid="{D5CDD505-2E9C-101B-9397-08002B2CF9AE}" pid="16" name="Objective-State">
    <vt:lpwstr>Being Drafted</vt:lpwstr>
  </property>
  <property fmtid="{D5CDD505-2E9C-101B-9397-08002B2CF9AE}" pid="17" name="Objective-VersionId">
    <vt:lpwstr>vA64188280</vt:lpwstr>
  </property>
  <property fmtid="{D5CDD505-2E9C-101B-9397-08002B2CF9AE}" pid="18" name="Objective-Version">
    <vt:lpwstr>0.1</vt:lpwstr>
  </property>
  <property fmtid="{D5CDD505-2E9C-101B-9397-08002B2CF9AE}" pid="19" name="Objective-VersionNumber">
    <vt:r8>1</vt:r8>
  </property>
  <property fmtid="{D5CDD505-2E9C-101B-9397-08002B2CF9AE}" pid="20" name="Objective-VersionComment">
    <vt:lpwstr>First version</vt:lpwstr>
  </property>
  <property fmtid="{D5CDD505-2E9C-101B-9397-08002B2CF9AE}" pid="21" name="Objective-FileNumber">
    <vt:lpwstr>PROJ/49725</vt:lpwstr>
  </property>
  <property fmtid="{D5CDD505-2E9C-101B-9397-08002B2CF9AE}" pid="22" name="Objective-Classification">
    <vt:lpwstr>OFFICIAL-SENSITIVE</vt:lpwstr>
  </property>
  <property fmtid="{D5CDD505-2E9C-101B-9397-08002B2CF9AE}" pid="23" name="Objective-Caveats">
    <vt:lpwstr>Caveat for access to SG Fileplan</vt:lpwstr>
  </property>
  <property fmtid="{D5CDD505-2E9C-101B-9397-08002B2CF9AE}" pid="24" name="Objective-Date of Original">
    <vt:lpwstr/>
  </property>
  <property fmtid="{D5CDD505-2E9C-101B-9397-08002B2CF9AE}" pid="25" name="Objective-Date Received">
    <vt:lpwstr/>
  </property>
  <property fmtid="{D5CDD505-2E9C-101B-9397-08002B2CF9AE}" pid="26" name="Objective-SG Web Publication - Category">
    <vt:lpwstr/>
  </property>
  <property fmtid="{D5CDD505-2E9C-101B-9397-08002B2CF9AE}" pid="27" name="Objective-SG Web Publication - Category 2 Classification">
    <vt:lpwstr/>
  </property>
  <property fmtid="{D5CDD505-2E9C-101B-9397-08002B2CF9AE}" pid="28" name="Objective-Connect Creator">
    <vt:lpwstr/>
  </property>
  <property fmtid="{D5CDD505-2E9C-101B-9397-08002B2CF9AE}" pid="29" name="Objective-Required Redaction">
    <vt:lpwstr/>
  </property>
</Properties>
</file>